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2" sheetId="2" r:id="rId1"/>
  </sheets>
  <calcPr calcId="145621" iterateDelta="1E-4"/>
</workbook>
</file>

<file path=xl/calcChain.xml><?xml version="1.0" encoding="utf-8"?>
<calcChain xmlns="http://schemas.openxmlformats.org/spreadsheetml/2006/main">
  <c r="B214" i="2" l="1"/>
  <c r="A214" i="2"/>
  <c r="L213" i="2"/>
  <c r="J213" i="2"/>
  <c r="I213" i="2"/>
  <c r="H213" i="2"/>
  <c r="G213" i="2"/>
  <c r="F213" i="2"/>
  <c r="B204" i="2"/>
  <c r="A204" i="2"/>
  <c r="L203" i="2"/>
  <c r="L214" i="2" s="1"/>
  <c r="J203" i="2"/>
  <c r="J214" i="2" s="1"/>
  <c r="I203" i="2"/>
  <c r="I214" i="2" s="1"/>
  <c r="H203" i="2"/>
  <c r="H214" i="2" s="1"/>
  <c r="G203" i="2"/>
  <c r="G214" i="2" s="1"/>
  <c r="F203" i="2"/>
  <c r="F214" i="2" s="1"/>
  <c r="L222" i="2"/>
  <c r="J222" i="2"/>
  <c r="I222" i="2"/>
  <c r="H222" i="2"/>
  <c r="G222" i="2"/>
  <c r="F222" i="2"/>
  <c r="B195" i="2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233" i="2"/>
  <c r="A233" i="2"/>
  <c r="L232" i="2"/>
  <c r="J232" i="2"/>
  <c r="I232" i="2"/>
  <c r="H232" i="2"/>
  <c r="G232" i="2"/>
  <c r="F232" i="2"/>
  <c r="B223" i="2"/>
  <c r="A223" i="2"/>
  <c r="B176" i="2"/>
  <c r="A176" i="2"/>
  <c r="L175" i="2"/>
  <c r="J175" i="2"/>
  <c r="I175" i="2"/>
  <c r="H175" i="2"/>
  <c r="G175" i="2"/>
  <c r="F175" i="2"/>
  <c r="A166" i="2"/>
  <c r="L165" i="2"/>
  <c r="J165" i="2"/>
  <c r="J176" i="2" s="1"/>
  <c r="I165" i="2"/>
  <c r="H165" i="2"/>
  <c r="H176" i="2" s="1"/>
  <c r="G165" i="2"/>
  <c r="F165" i="2"/>
  <c r="F176" i="2" s="1"/>
  <c r="B157" i="2"/>
  <c r="A157" i="2"/>
  <c r="L156" i="2"/>
  <c r="J156" i="2"/>
  <c r="I156" i="2"/>
  <c r="H156" i="2"/>
  <c r="G156" i="2"/>
  <c r="F156" i="2"/>
  <c r="A147" i="2"/>
  <c r="L146" i="2"/>
  <c r="L157" i="2" s="1"/>
  <c r="J146" i="2"/>
  <c r="I146" i="2"/>
  <c r="H146" i="2"/>
  <c r="G146" i="2"/>
  <c r="F146" i="2"/>
  <c r="B138" i="2"/>
  <c r="A138" i="2"/>
  <c r="L137" i="2"/>
  <c r="J137" i="2"/>
  <c r="I137" i="2"/>
  <c r="H137" i="2"/>
  <c r="G137" i="2"/>
  <c r="F137" i="2"/>
  <c r="B128" i="2"/>
  <c r="A128" i="2"/>
  <c r="L127" i="2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L108" i="2"/>
  <c r="J108" i="2"/>
  <c r="J119" i="2" s="1"/>
  <c r="I108" i="2"/>
  <c r="I119" i="2" s="1"/>
  <c r="H108" i="2"/>
  <c r="H119" i="2" s="1"/>
  <c r="G108" i="2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I70" i="2"/>
  <c r="I81" i="2" s="1"/>
  <c r="H70" i="2"/>
  <c r="G70" i="2"/>
  <c r="G81" i="2" s="1"/>
  <c r="F70" i="2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I32" i="2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J13" i="2"/>
  <c r="J24" i="2" s="1"/>
  <c r="I13" i="2"/>
  <c r="I24" i="2" s="1"/>
  <c r="H13" i="2"/>
  <c r="H24" i="2" s="1"/>
  <c r="G13" i="2"/>
  <c r="G24" i="2" s="1"/>
  <c r="F13" i="2"/>
  <c r="F24" i="2" s="1"/>
  <c r="L24" i="2" l="1"/>
  <c r="L176" i="2"/>
  <c r="G157" i="2"/>
  <c r="L138" i="2"/>
  <c r="L119" i="2"/>
  <c r="J81" i="2"/>
  <c r="H81" i="2"/>
  <c r="F81" i="2"/>
  <c r="I176" i="2"/>
  <c r="G176" i="2"/>
  <c r="J157" i="2"/>
  <c r="I157" i="2"/>
  <c r="H157" i="2"/>
  <c r="F157" i="2"/>
  <c r="G119" i="2"/>
  <c r="I43" i="2"/>
  <c r="J43" i="2"/>
  <c r="F233" i="2"/>
  <c r="J233" i="2"/>
  <c r="G233" i="2"/>
  <c r="L233" i="2"/>
  <c r="H233" i="2"/>
  <c r="I233" i="2"/>
  <c r="L234" i="2" l="1"/>
  <c r="H234" i="2"/>
  <c r="F234" i="2"/>
  <c r="I234" i="2"/>
  <c r="G234" i="2"/>
  <c r="J234" i="2"/>
</calcChain>
</file>

<file path=xl/sharedStrings.xml><?xml version="1.0" encoding="utf-8"?>
<sst xmlns="http://schemas.openxmlformats.org/spreadsheetml/2006/main" count="396" uniqueCount="143">
  <si>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</si>
  <si>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</si>
  <si>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</si>
  <si>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</si>
  <si>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</si>
  <si>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</si>
  <si>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</si>
  <si>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</si>
  <si>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</si>
  <si>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</si>
  <si>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</si>
  <si>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</si>
  <si>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</si>
  <si>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</si>
  <si>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</si>
  <si>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</si>
  <si>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</si>
  <si>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</si>
  <si>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</si>
  <si>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</si>
  <si>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</si>
  <si>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</si>
  <si>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</si>
  <si>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</si>
  <si>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</si>
  <si>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</si>
  <si>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</si>
  <si>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</si>
  <si>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</si>
  <si>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</si>
  <si>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</si>
  <si>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</si>
  <si>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</si>
  <si>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</si>
  <si>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</si>
  <si>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</si>
  <si>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</si>
  <si>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</si>
  <si>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</si>
  <si>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сп "Село Новый Мир"</t>
  </si>
  <si>
    <t>Должность</t>
  </si>
  <si>
    <t>Богданова О.Р.</t>
  </si>
  <si>
    <t>Вареники ленивые с маслом</t>
  </si>
  <si>
    <t>Чай с молоком</t>
  </si>
  <si>
    <t>Батон нарезной</t>
  </si>
  <si>
    <t>Сыр твердый</t>
  </si>
  <si>
    <t>Салат из помидоров и огурцов</t>
  </si>
  <si>
    <t>Щи со свежей капустой и картофелем, курицей</t>
  </si>
  <si>
    <t>200/15</t>
  </si>
  <si>
    <t>200/5</t>
  </si>
  <si>
    <t>142, 479,404</t>
  </si>
  <si>
    <t>Печень, тушенная в соусе</t>
  </si>
  <si>
    <t>90/50</t>
  </si>
  <si>
    <t>Макаронные изделия отварные</t>
  </si>
  <si>
    <t>Кисель из свежих ягод</t>
  </si>
  <si>
    <t>Хлеб пшеничный</t>
  </si>
  <si>
    <t>Хлеб ржаной</t>
  </si>
  <si>
    <t>Каша "Дружба"</t>
  </si>
  <si>
    <t>Омлет натуральный</t>
  </si>
  <si>
    <t>Какао с молоком</t>
  </si>
  <si>
    <t>Салат из свеклы и моркови</t>
  </si>
  <si>
    <t>200/20</t>
  </si>
  <si>
    <t>Суп картофельный с фрикадельками</t>
  </si>
  <si>
    <t>1,7/4</t>
  </si>
  <si>
    <t>2,3/2,9</t>
  </si>
  <si>
    <t>11,7/0,2</t>
  </si>
  <si>
    <t>75,4/42,6</t>
  </si>
  <si>
    <t>Биточек из говядины с молочным соусом</t>
  </si>
  <si>
    <t>70/50</t>
  </si>
  <si>
    <t>Капуста тушенная</t>
  </si>
  <si>
    <t>Компот из сухих фруктов</t>
  </si>
  <si>
    <t>Рыба, запеченная в омлете</t>
  </si>
  <si>
    <t>Рис припущенный</t>
  </si>
  <si>
    <t>Чай с сахаром</t>
  </si>
  <si>
    <t>Овощи свежие порционные</t>
  </si>
  <si>
    <t>Винегрет овощной</t>
  </si>
  <si>
    <t>Суп крестьянский с курицей</t>
  </si>
  <si>
    <t>Голубцы ленивые со сметанным соусом</t>
  </si>
  <si>
    <t>80/50</t>
  </si>
  <si>
    <t>Картофель отварной в молоке</t>
  </si>
  <si>
    <t>Сок фруктовый</t>
  </si>
  <si>
    <t>Каша манная молочная жидкая</t>
  </si>
  <si>
    <t>Сырник из творога</t>
  </si>
  <si>
    <t>Сливочное масло</t>
  </si>
  <si>
    <t>Салат из моркови с зеленым горошком</t>
  </si>
  <si>
    <t>Борщ с капустой и картофелем с курицей</t>
  </si>
  <si>
    <t>Азу</t>
  </si>
  <si>
    <t>Компот из смеси сухофруктов</t>
  </si>
  <si>
    <t>Плов из отварной говядины</t>
  </si>
  <si>
    <t>Кофейный напиток с молоком</t>
  </si>
  <si>
    <t>Салат из свеклы  с солеными огурцами</t>
  </si>
  <si>
    <t>Суп картофельный с клецками и курицей</t>
  </si>
  <si>
    <t>200/20/15</t>
  </si>
  <si>
    <t>146,172,404</t>
  </si>
  <si>
    <t>Рыба, запеченная с картофелем по-русски</t>
  </si>
  <si>
    <t>Каша пшенная</t>
  </si>
  <si>
    <t>Яйцо вареное</t>
  </si>
  <si>
    <t>1 шт.</t>
  </si>
  <si>
    <t>Салат овощной с зеленым горошком</t>
  </si>
  <si>
    <t>Суп с рыбными консервами</t>
  </si>
  <si>
    <t>Шницель из говядины с молочным соусом</t>
  </si>
  <si>
    <t>Рагу из овощей с кабачками</t>
  </si>
  <si>
    <t>Компт из свежих ягод</t>
  </si>
  <si>
    <t>Каша рисовая молочная</t>
  </si>
  <si>
    <t>Запеканка из творога с повидлом</t>
  </si>
  <si>
    <t>60/30</t>
  </si>
  <si>
    <t>Салат из свеклы отварной</t>
  </si>
  <si>
    <t>Рассольник ленинградский с курицей</t>
  </si>
  <si>
    <t>Котлеты рыбные любительские с томатным соусом</t>
  </si>
  <si>
    <t>Картофельное пюре</t>
  </si>
  <si>
    <t>Плов из отварной птицы</t>
  </si>
  <si>
    <t>Чай с лимоном</t>
  </si>
  <si>
    <t>Свекольник с курицей</t>
  </si>
  <si>
    <t>Печень говяжья по-строгоновски</t>
  </si>
  <si>
    <t>100/50</t>
  </si>
  <si>
    <t>Каша гречневая рассыпчатая</t>
  </si>
  <si>
    <t>Макаронные изделия запеченные с сыром</t>
  </si>
  <si>
    <t>Салат картофельный с кукурузой и морковью</t>
  </si>
  <si>
    <t>Суп картофельный с бобовыми с курицей</t>
  </si>
  <si>
    <t>Жаркое по-домашнему</t>
  </si>
  <si>
    <t>Каша из хлопьев овсянных "Геркулес" молочная жидкая</t>
  </si>
  <si>
    <t>Салат картофельный с солеными огурцами и зеленым горошком</t>
  </si>
  <si>
    <t>Суп лапша домашняя с курицей</t>
  </si>
  <si>
    <t>250/15</t>
  </si>
  <si>
    <t>2,55/3,5</t>
  </si>
  <si>
    <t>5,85/2,4</t>
  </si>
  <si>
    <t>13,9/,1</t>
  </si>
  <si>
    <t>111/36</t>
  </si>
  <si>
    <t>Рыба, запеченная с яйцом</t>
  </si>
  <si>
    <t>Сложный гарнир</t>
  </si>
  <si>
    <t xml:space="preserve">Хлеб пшеничный </t>
  </si>
  <si>
    <t>Каша пшеничная молочная</t>
  </si>
  <si>
    <t>Суп картофельный с макаронными изделиями и курицей</t>
  </si>
  <si>
    <t>Котлета мясная</t>
  </si>
  <si>
    <t>Хлеб пшенчный</t>
  </si>
  <si>
    <t>Каша кукурузная молочная</t>
  </si>
  <si>
    <t>Борщ с капустой  и картофелем с курицей</t>
  </si>
  <si>
    <t>Картофель отварной</t>
  </si>
  <si>
    <t>Рыба, тушенная с овощами в томате</t>
  </si>
  <si>
    <t>Яблоко</t>
  </si>
  <si>
    <t>Кефир</t>
  </si>
  <si>
    <t>Сок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</si>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</sst>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A205" workbookViewId="0">
      <selection activeCell="K248" sqref="K2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140625" style="2" customWidth="1"/>
    <col min="10" max="10" width="9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49</v>
      </c>
      <c r="G6" s="40">
        <v>29.7</v>
      </c>
      <c r="H6" s="40">
        <v>22.6</v>
      </c>
      <c r="I6" s="40">
        <v>28.7</v>
      </c>
      <c r="J6" s="40">
        <v>437</v>
      </c>
      <c r="K6" s="41">
        <v>331</v>
      </c>
      <c r="L6" s="40">
        <v>66.92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1.5</v>
      </c>
      <c r="H8" s="43">
        <v>1.3</v>
      </c>
      <c r="I8" s="43">
        <v>15.9</v>
      </c>
      <c r="J8" s="43">
        <v>81</v>
      </c>
      <c r="K8" s="44">
        <v>495</v>
      </c>
      <c r="L8" s="43">
        <v>11.77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1.2</v>
      </c>
      <c r="I9" s="43">
        <v>20.5</v>
      </c>
      <c r="J9" s="43">
        <v>104</v>
      </c>
      <c r="K9" s="44">
        <v>111</v>
      </c>
      <c r="L9" s="43">
        <v>3.68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13.5</v>
      </c>
      <c r="G11" s="43">
        <v>2.6</v>
      </c>
      <c r="H11" s="43">
        <v>2.6</v>
      </c>
      <c r="I11" s="43">
        <v>0</v>
      </c>
      <c r="J11" s="43">
        <v>35</v>
      </c>
      <c r="K11" s="44">
        <v>101</v>
      </c>
      <c r="L11" s="43">
        <v>8.1</v>
      </c>
    </row>
    <row r="12" spans="1:12" ht="15" x14ac:dyDescent="0.25">
      <c r="A12" s="23"/>
      <c r="B12" s="15"/>
      <c r="C12" s="11"/>
      <c r="D12" s="6"/>
      <c r="E12" s="42" t="s">
        <v>140</v>
      </c>
      <c r="F12" s="43">
        <v>200</v>
      </c>
      <c r="G12" s="43">
        <v>5.8</v>
      </c>
      <c r="H12" s="43">
        <v>5</v>
      </c>
      <c r="I12" s="43">
        <v>8</v>
      </c>
      <c r="J12" s="43">
        <v>100</v>
      </c>
      <c r="K12" s="44">
        <v>516</v>
      </c>
      <c r="L12" s="43">
        <v>24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453.5</v>
      </c>
      <c r="G13" s="19">
        <f t="shared" ref="G13:J13" si="0">SUM(G6:G12)</f>
        <v>42.6</v>
      </c>
      <c r="H13" s="19">
        <f t="shared" si="0"/>
        <v>32.700000000000003</v>
      </c>
      <c r="I13" s="19">
        <f t="shared" si="0"/>
        <v>73.099999999999994</v>
      </c>
      <c r="J13" s="19">
        <f t="shared" si="0"/>
        <v>757</v>
      </c>
      <c r="K13" s="25"/>
      <c r="L13" s="19">
        <f t="shared" ref="L13" si="1">SUM(L6:L12)</f>
        <v>114.47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0.5</v>
      </c>
      <c r="H14" s="43">
        <v>3.1</v>
      </c>
      <c r="I14" s="43">
        <v>2.1</v>
      </c>
      <c r="J14" s="43">
        <v>38</v>
      </c>
      <c r="K14" s="44">
        <v>19</v>
      </c>
      <c r="L14" s="43">
        <v>11.32</v>
      </c>
    </row>
    <row r="15" spans="1:12" ht="25.5" x14ac:dyDescent="0.25">
      <c r="A15" s="23"/>
      <c r="B15" s="15"/>
      <c r="C15" s="11"/>
      <c r="D15" s="7" t="s">
        <v>27</v>
      </c>
      <c r="E15" s="42" t="s">
        <v>47</v>
      </c>
      <c r="F15" s="43" t="s">
        <v>48</v>
      </c>
      <c r="G15" s="43">
        <v>1.4</v>
      </c>
      <c r="H15" s="43">
        <v>4</v>
      </c>
      <c r="I15" s="43">
        <v>14.4</v>
      </c>
      <c r="J15" s="43">
        <v>66.400000000000006</v>
      </c>
      <c r="K15" s="44" t="s">
        <v>50</v>
      </c>
      <c r="L15" s="43">
        <v>16.07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 t="s">
        <v>52</v>
      </c>
      <c r="G16" s="43">
        <v>23.9</v>
      </c>
      <c r="H16" s="43">
        <v>13.8</v>
      </c>
      <c r="I16" s="43">
        <v>9.9</v>
      </c>
      <c r="J16" s="43">
        <v>259</v>
      </c>
      <c r="K16" s="44">
        <v>367</v>
      </c>
      <c r="L16" s="43">
        <v>40.01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5.5</v>
      </c>
      <c r="H17" s="43">
        <v>0.6</v>
      </c>
      <c r="I17" s="43">
        <v>29</v>
      </c>
      <c r="J17" s="43">
        <v>144</v>
      </c>
      <c r="K17" s="44">
        <v>418</v>
      </c>
      <c r="L17" s="43">
        <v>6.88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0.2</v>
      </c>
      <c r="H18" s="43">
        <v>0.1</v>
      </c>
      <c r="I18" s="43">
        <v>21.5</v>
      </c>
      <c r="J18" s="43">
        <v>87</v>
      </c>
      <c r="K18" s="44">
        <v>505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55</v>
      </c>
      <c r="F19" s="43">
        <v>50</v>
      </c>
      <c r="G19" s="43">
        <v>3.8</v>
      </c>
      <c r="H19" s="43">
        <v>0.4</v>
      </c>
      <c r="I19" s="43">
        <v>24.6</v>
      </c>
      <c r="J19" s="43">
        <v>117.5</v>
      </c>
      <c r="K19" s="44">
        <v>108</v>
      </c>
      <c r="L19" s="43">
        <v>3.8</v>
      </c>
    </row>
    <row r="20" spans="1:12" ht="15" x14ac:dyDescent="0.25">
      <c r="A20" s="23"/>
      <c r="B20" s="15"/>
      <c r="C20" s="11"/>
      <c r="D20" s="7" t="s">
        <v>32</v>
      </c>
      <c r="E20" s="42" t="s">
        <v>56</v>
      </c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>
        <v>109</v>
      </c>
      <c r="L20" s="43">
        <v>3.8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510</v>
      </c>
      <c r="G23" s="19">
        <f t="shared" ref="G23:J23" si="2">SUM(G14:G22)</f>
        <v>38.599999999999994</v>
      </c>
      <c r="H23" s="19">
        <f t="shared" si="2"/>
        <v>22.6</v>
      </c>
      <c r="I23" s="19">
        <f t="shared" si="2"/>
        <v>118.2</v>
      </c>
      <c r="J23" s="19">
        <f t="shared" si="2"/>
        <v>798.9</v>
      </c>
      <c r="K23" s="25"/>
      <c r="L23" s="19">
        <f t="shared" ref="L23" si="3">SUM(L14:L22)</f>
        <v>93.88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963.5</v>
      </c>
      <c r="G24" s="32">
        <f t="shared" ref="G24:J24" si="4">G13+G23</f>
        <v>81.199999999999989</v>
      </c>
      <c r="H24" s="32">
        <f t="shared" si="4"/>
        <v>55.300000000000004</v>
      </c>
      <c r="I24" s="32">
        <f t="shared" si="4"/>
        <v>191.3</v>
      </c>
      <c r="J24" s="32">
        <f t="shared" si="4"/>
        <v>1555.9</v>
      </c>
      <c r="K24" s="32"/>
      <c r="L24" s="32">
        <f t="shared" ref="L24" si="5">L13+L23</f>
        <v>208.35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150</v>
      </c>
      <c r="G25" s="40">
        <v>3.9</v>
      </c>
      <c r="H25" s="40">
        <v>8.6999999999999993</v>
      </c>
      <c r="I25" s="40">
        <v>18.7</v>
      </c>
      <c r="J25" s="40">
        <v>169</v>
      </c>
      <c r="K25" s="41">
        <v>260</v>
      </c>
      <c r="L25" s="40">
        <v>19.5</v>
      </c>
    </row>
    <row r="26" spans="1:12" ht="15" x14ac:dyDescent="0.25">
      <c r="A26" s="14"/>
      <c r="B26" s="15"/>
      <c r="C26" s="11"/>
      <c r="D26" s="6"/>
      <c r="E26" s="42" t="s">
        <v>58</v>
      </c>
      <c r="F26" s="43">
        <v>60</v>
      </c>
      <c r="G26" s="43">
        <v>5.6</v>
      </c>
      <c r="H26" s="43">
        <v>8.6999999999999993</v>
      </c>
      <c r="I26" s="43">
        <v>1.5</v>
      </c>
      <c r="J26" s="43">
        <v>106</v>
      </c>
      <c r="K26" s="44">
        <v>301</v>
      </c>
      <c r="L26" s="43">
        <v>27.67</v>
      </c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3.6</v>
      </c>
      <c r="H27" s="43">
        <v>3.3</v>
      </c>
      <c r="I27" s="43">
        <v>25</v>
      </c>
      <c r="J27" s="43">
        <v>144</v>
      </c>
      <c r="K27" s="44">
        <v>496</v>
      </c>
      <c r="L27" s="43">
        <v>13.55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</v>
      </c>
      <c r="H28" s="43">
        <v>1.2</v>
      </c>
      <c r="I28" s="43">
        <v>20.5</v>
      </c>
      <c r="J28" s="43">
        <v>104</v>
      </c>
      <c r="K28" s="44">
        <v>111</v>
      </c>
      <c r="L28" s="43">
        <v>3.68</v>
      </c>
    </row>
    <row r="29" spans="1:12" ht="15" x14ac:dyDescent="0.25">
      <c r="A29" s="14"/>
      <c r="B29" s="15"/>
      <c r="C29" s="11"/>
      <c r="D29" s="7" t="s">
        <v>24</v>
      </c>
      <c r="E29" s="42" t="s">
        <v>139</v>
      </c>
      <c r="F29" s="43">
        <v>140</v>
      </c>
      <c r="G29" s="43">
        <v>0.5</v>
      </c>
      <c r="H29" s="43">
        <v>0.5</v>
      </c>
      <c r="I29" s="43">
        <v>13.7</v>
      </c>
      <c r="J29" s="43">
        <v>66.2</v>
      </c>
      <c r="K29" s="44">
        <v>112</v>
      </c>
      <c r="L29" s="43">
        <v>21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:L32" si="6">SUM(G25:G31)</f>
        <v>16.600000000000001</v>
      </c>
      <c r="H32" s="19">
        <f t="shared" si="6"/>
        <v>22.4</v>
      </c>
      <c r="I32" s="19">
        <f t="shared" si="6"/>
        <v>79.400000000000006</v>
      </c>
      <c r="J32" s="19">
        <f t="shared" si="6"/>
        <v>589.20000000000005</v>
      </c>
      <c r="K32" s="25"/>
      <c r="L32" s="19">
        <f t="shared" si="6"/>
        <v>85.4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60</v>
      </c>
      <c r="G33" s="43">
        <v>0.7</v>
      </c>
      <c r="H33" s="43">
        <v>6.1</v>
      </c>
      <c r="I33" s="43">
        <v>4.2</v>
      </c>
      <c r="J33" s="43">
        <v>76</v>
      </c>
      <c r="K33" s="44">
        <v>51</v>
      </c>
      <c r="L33" s="43">
        <v>18.239999999999998</v>
      </c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 t="s">
        <v>61</v>
      </c>
      <c r="G34" s="43" t="s">
        <v>63</v>
      </c>
      <c r="H34" s="43" t="s">
        <v>64</v>
      </c>
      <c r="I34" s="43" t="s">
        <v>65</v>
      </c>
      <c r="J34" s="43" t="s">
        <v>66</v>
      </c>
      <c r="K34" s="44">
        <v>149.16900000000001</v>
      </c>
      <c r="L34" s="43">
        <v>34.67</v>
      </c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 t="s">
        <v>68</v>
      </c>
      <c r="G35" s="43">
        <v>12.4</v>
      </c>
      <c r="H35" s="43">
        <v>12.2</v>
      </c>
      <c r="I35" s="43">
        <v>10</v>
      </c>
      <c r="J35" s="43">
        <v>200</v>
      </c>
      <c r="K35" s="44">
        <v>381.435</v>
      </c>
      <c r="L35" s="43">
        <v>50.58</v>
      </c>
    </row>
    <row r="36" spans="1:12" ht="15" x14ac:dyDescent="0.25">
      <c r="A36" s="14"/>
      <c r="B36" s="15"/>
      <c r="C36" s="11"/>
      <c r="D36" s="7" t="s">
        <v>29</v>
      </c>
      <c r="E36" s="42" t="s">
        <v>69</v>
      </c>
      <c r="F36" s="43">
        <v>160</v>
      </c>
      <c r="G36" s="43">
        <v>5.9</v>
      </c>
      <c r="H36" s="43">
        <v>5.7</v>
      </c>
      <c r="I36" s="43">
        <v>6.2</v>
      </c>
      <c r="J36" s="43">
        <v>100</v>
      </c>
      <c r="K36" s="44">
        <v>423</v>
      </c>
      <c r="L36" s="43">
        <v>22.71</v>
      </c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0.3</v>
      </c>
      <c r="H37" s="43">
        <v>0</v>
      </c>
      <c r="I37" s="43">
        <v>20.100000000000001</v>
      </c>
      <c r="J37" s="43">
        <v>81</v>
      </c>
      <c r="K37" s="44">
        <v>512</v>
      </c>
      <c r="L37" s="43">
        <v>12</v>
      </c>
    </row>
    <row r="38" spans="1:12" ht="1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3.3</v>
      </c>
      <c r="H38" s="43">
        <v>0.3</v>
      </c>
      <c r="I38" s="43">
        <v>19.600000000000001</v>
      </c>
      <c r="J38" s="43">
        <v>96</v>
      </c>
      <c r="K38" s="44">
        <v>108</v>
      </c>
      <c r="L38" s="43">
        <v>3.04</v>
      </c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50</v>
      </c>
      <c r="G39" s="43">
        <v>3.3</v>
      </c>
      <c r="H39" s="43">
        <v>0.6</v>
      </c>
      <c r="I39" s="43">
        <v>16.7</v>
      </c>
      <c r="J39" s="43">
        <v>87</v>
      </c>
      <c r="K39" s="44">
        <v>109</v>
      </c>
      <c r="L39" s="43">
        <v>3.8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:L42" si="7">SUM(G33:G41)</f>
        <v>25.900000000000002</v>
      </c>
      <c r="H42" s="19">
        <f t="shared" si="7"/>
        <v>24.9</v>
      </c>
      <c r="I42" s="19">
        <f t="shared" si="7"/>
        <v>76.8</v>
      </c>
      <c r="J42" s="19">
        <f t="shared" si="7"/>
        <v>640</v>
      </c>
      <c r="K42" s="25"/>
      <c r="L42" s="19">
        <f t="shared" si="7"/>
        <v>145.04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1100</v>
      </c>
      <c r="G43" s="32">
        <f t="shared" ref="G43:L43" si="8">G32+G42</f>
        <v>42.5</v>
      </c>
      <c r="H43" s="32">
        <f t="shared" si="8"/>
        <v>47.3</v>
      </c>
      <c r="I43" s="32">
        <f t="shared" si="8"/>
        <v>156.19999999999999</v>
      </c>
      <c r="J43" s="32">
        <f t="shared" si="8"/>
        <v>1229.2</v>
      </c>
      <c r="K43" s="32"/>
      <c r="L43" s="32">
        <f t="shared" si="8"/>
        <v>230.44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100</v>
      </c>
      <c r="G44" s="40">
        <v>15.9</v>
      </c>
      <c r="H44" s="40">
        <v>7.8</v>
      </c>
      <c r="I44" s="40">
        <v>3.2</v>
      </c>
      <c r="J44" s="40">
        <v>147</v>
      </c>
      <c r="K44" s="41">
        <v>337</v>
      </c>
      <c r="L44" s="40">
        <v>33.869999999999997</v>
      </c>
    </row>
    <row r="45" spans="1:12" ht="15" x14ac:dyDescent="0.25">
      <c r="A45" s="23"/>
      <c r="B45" s="15"/>
      <c r="C45" s="11"/>
      <c r="D45" s="6"/>
      <c r="E45" s="42" t="s">
        <v>72</v>
      </c>
      <c r="F45" s="43">
        <v>130</v>
      </c>
      <c r="G45" s="43">
        <v>3</v>
      </c>
      <c r="H45" s="43">
        <v>5.2</v>
      </c>
      <c r="I45" s="43">
        <v>28</v>
      </c>
      <c r="J45" s="43">
        <v>174</v>
      </c>
      <c r="K45" s="44">
        <v>415</v>
      </c>
      <c r="L45" s="43">
        <v>10.72</v>
      </c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44">
        <v>493</v>
      </c>
      <c r="L46" s="43">
        <v>1.77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</v>
      </c>
      <c r="H47" s="43">
        <v>1.2</v>
      </c>
      <c r="I47" s="43">
        <v>20.5</v>
      </c>
      <c r="J47" s="43">
        <v>104</v>
      </c>
      <c r="K47" s="44">
        <v>111</v>
      </c>
      <c r="L47" s="43">
        <v>3.68</v>
      </c>
    </row>
    <row r="48" spans="1:12" ht="15" x14ac:dyDescent="0.25">
      <c r="A48" s="23"/>
      <c r="B48" s="15"/>
      <c r="C48" s="11"/>
      <c r="D48" s="7" t="s">
        <v>24</v>
      </c>
      <c r="E48" s="42" t="s">
        <v>139</v>
      </c>
      <c r="F48" s="43">
        <v>140</v>
      </c>
      <c r="G48" s="43">
        <v>0.5</v>
      </c>
      <c r="H48" s="43">
        <v>0.5</v>
      </c>
      <c r="I48" s="43">
        <v>13.7</v>
      </c>
      <c r="J48" s="43">
        <v>66.2</v>
      </c>
      <c r="K48" s="44">
        <v>112</v>
      </c>
      <c r="L48" s="43">
        <v>21</v>
      </c>
    </row>
    <row r="49" spans="1:12" ht="15" x14ac:dyDescent="0.25">
      <c r="A49" s="23"/>
      <c r="B49" s="15"/>
      <c r="C49" s="11"/>
      <c r="D49" s="6"/>
      <c r="E49" s="42" t="s">
        <v>74</v>
      </c>
      <c r="F49" s="43">
        <v>50</v>
      </c>
      <c r="G49" s="43">
        <v>0.4</v>
      </c>
      <c r="H49" s="43">
        <v>0.1</v>
      </c>
      <c r="I49" s="43">
        <v>1.3</v>
      </c>
      <c r="J49" s="43">
        <v>7</v>
      </c>
      <c r="K49" s="44">
        <v>106</v>
      </c>
      <c r="L49" s="43">
        <v>9</v>
      </c>
    </row>
    <row r="50" spans="1:12" ht="15" x14ac:dyDescent="0.25">
      <c r="A50" s="23"/>
      <c r="B50" s="15"/>
      <c r="C50" s="11"/>
      <c r="D50" s="6"/>
      <c r="E50" s="42" t="s">
        <v>45</v>
      </c>
      <c r="F50" s="43">
        <v>13.5</v>
      </c>
      <c r="G50" s="43">
        <v>2.6</v>
      </c>
      <c r="H50" s="43">
        <v>2.6</v>
      </c>
      <c r="I50" s="43">
        <v>0</v>
      </c>
      <c r="J50" s="43">
        <v>35</v>
      </c>
      <c r="K50" s="44">
        <v>101</v>
      </c>
      <c r="L50" s="43">
        <v>8.1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673.5</v>
      </c>
      <c r="G51" s="19">
        <f t="shared" ref="G51:L51" si="9">SUM(G44:G50)</f>
        <v>25.5</v>
      </c>
      <c r="H51" s="19">
        <f t="shared" si="9"/>
        <v>17.399999999999999</v>
      </c>
      <c r="I51" s="19">
        <f t="shared" si="9"/>
        <v>81.7</v>
      </c>
      <c r="J51" s="19">
        <f t="shared" si="9"/>
        <v>593.20000000000005</v>
      </c>
      <c r="K51" s="25"/>
      <c r="L51" s="19">
        <f t="shared" si="9"/>
        <v>88.139999999999986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60</v>
      </c>
      <c r="G52" s="43">
        <v>0.8</v>
      </c>
      <c r="H52" s="43">
        <v>6.4</v>
      </c>
      <c r="I52" s="43">
        <v>4</v>
      </c>
      <c r="J52" s="43">
        <v>78</v>
      </c>
      <c r="K52" s="44">
        <v>76</v>
      </c>
      <c r="L52" s="43">
        <v>15.2</v>
      </c>
    </row>
    <row r="53" spans="1:12" ht="15" x14ac:dyDescent="0.25">
      <c r="A53" s="23"/>
      <c r="B53" s="15"/>
      <c r="C53" s="11"/>
      <c r="D53" s="7" t="s">
        <v>27</v>
      </c>
      <c r="E53" s="42" t="s">
        <v>76</v>
      </c>
      <c r="F53" s="43" t="s">
        <v>48</v>
      </c>
      <c r="G53" s="43">
        <v>1.6</v>
      </c>
      <c r="H53" s="43">
        <v>4.0999999999999996</v>
      </c>
      <c r="I53" s="43">
        <v>11.6</v>
      </c>
      <c r="J53" s="43">
        <v>99.2</v>
      </c>
      <c r="K53" s="44">
        <v>154.44</v>
      </c>
      <c r="L53" s="43">
        <v>16.170000000000002</v>
      </c>
    </row>
    <row r="54" spans="1:12" ht="15" x14ac:dyDescent="0.25">
      <c r="A54" s="23"/>
      <c r="B54" s="15"/>
      <c r="C54" s="11"/>
      <c r="D54" s="7" t="s">
        <v>28</v>
      </c>
      <c r="E54" s="42" t="s">
        <v>77</v>
      </c>
      <c r="F54" s="43" t="s">
        <v>78</v>
      </c>
      <c r="G54" s="43">
        <v>6.8</v>
      </c>
      <c r="H54" s="43">
        <v>6.64</v>
      </c>
      <c r="I54" s="43">
        <v>3.2</v>
      </c>
      <c r="J54" s="43">
        <v>108.4</v>
      </c>
      <c r="K54" s="44">
        <v>372.44200000000001</v>
      </c>
      <c r="L54" s="43">
        <v>64.930000000000007</v>
      </c>
    </row>
    <row r="55" spans="1:12" ht="15" x14ac:dyDescent="0.25">
      <c r="A55" s="23"/>
      <c r="B55" s="15"/>
      <c r="C55" s="11"/>
      <c r="D55" s="7" t="s">
        <v>29</v>
      </c>
      <c r="E55" s="42" t="s">
        <v>79</v>
      </c>
      <c r="F55" s="43">
        <v>150</v>
      </c>
      <c r="G55" s="43">
        <v>3.48</v>
      </c>
      <c r="H55" s="43">
        <v>4.7</v>
      </c>
      <c r="I55" s="43">
        <v>14</v>
      </c>
      <c r="J55" s="43">
        <v>150</v>
      </c>
      <c r="K55" s="44">
        <v>427</v>
      </c>
      <c r="L55" s="43">
        <v>23</v>
      </c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1</v>
      </c>
      <c r="H56" s="43">
        <v>0.2</v>
      </c>
      <c r="I56" s="43">
        <v>0.2</v>
      </c>
      <c r="J56" s="43">
        <v>92</v>
      </c>
      <c r="K56" s="44">
        <v>518</v>
      </c>
      <c r="L56" s="43">
        <v>12.4</v>
      </c>
    </row>
    <row r="57" spans="1:12" ht="15" x14ac:dyDescent="0.25">
      <c r="A57" s="23"/>
      <c r="B57" s="15"/>
      <c r="C57" s="11"/>
      <c r="D57" s="7" t="s">
        <v>31</v>
      </c>
      <c r="E57" s="42" t="s">
        <v>55</v>
      </c>
      <c r="F57" s="43">
        <v>50</v>
      </c>
      <c r="G57" s="43">
        <v>3.8</v>
      </c>
      <c r="H57" s="43">
        <v>0.4</v>
      </c>
      <c r="I57" s="43">
        <v>24.6</v>
      </c>
      <c r="J57" s="43">
        <v>117</v>
      </c>
      <c r="K57" s="44">
        <v>108</v>
      </c>
      <c r="L57" s="43">
        <v>3.8</v>
      </c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40</v>
      </c>
      <c r="G58" s="43">
        <v>2.5</v>
      </c>
      <c r="H58" s="43">
        <v>0.4</v>
      </c>
      <c r="I58" s="43">
        <v>13.2</v>
      </c>
      <c r="J58" s="43">
        <v>69</v>
      </c>
      <c r="K58" s="44">
        <v>109</v>
      </c>
      <c r="L58" s="43">
        <v>3.04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500</v>
      </c>
      <c r="G61" s="19">
        <f t="shared" ref="G61:L61" si="10">SUM(G52:G60)</f>
        <v>19.98</v>
      </c>
      <c r="H61" s="19">
        <f t="shared" si="10"/>
        <v>22.839999999999996</v>
      </c>
      <c r="I61" s="19">
        <f t="shared" si="10"/>
        <v>70.8</v>
      </c>
      <c r="J61" s="19">
        <f t="shared" si="10"/>
        <v>713.6</v>
      </c>
      <c r="K61" s="25"/>
      <c r="L61" s="19">
        <f t="shared" si="10"/>
        <v>138.54000000000002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1173.5</v>
      </c>
      <c r="G62" s="32">
        <f t="shared" ref="G62:L62" si="11">G51+G61</f>
        <v>45.480000000000004</v>
      </c>
      <c r="H62" s="32">
        <f t="shared" si="11"/>
        <v>40.239999999999995</v>
      </c>
      <c r="I62" s="32">
        <f t="shared" si="11"/>
        <v>152.5</v>
      </c>
      <c r="J62" s="32">
        <f t="shared" si="11"/>
        <v>1306.8000000000002</v>
      </c>
      <c r="K62" s="32"/>
      <c r="L62" s="32">
        <f t="shared" si="11"/>
        <v>226.68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150</v>
      </c>
      <c r="G63" s="40">
        <v>4.5999999999999996</v>
      </c>
      <c r="H63" s="40">
        <v>6</v>
      </c>
      <c r="I63" s="40">
        <v>23.1</v>
      </c>
      <c r="J63" s="40">
        <v>161</v>
      </c>
      <c r="K63" s="41">
        <v>262</v>
      </c>
      <c r="L63" s="40">
        <v>14.2</v>
      </c>
    </row>
    <row r="64" spans="1:12" ht="15" x14ac:dyDescent="0.25">
      <c r="A64" s="23"/>
      <c r="B64" s="15"/>
      <c r="C64" s="11"/>
      <c r="D64" s="6"/>
      <c r="E64" s="42" t="s">
        <v>82</v>
      </c>
      <c r="F64" s="43">
        <v>50</v>
      </c>
      <c r="G64" s="43">
        <v>8</v>
      </c>
      <c r="H64" s="43">
        <v>6.1</v>
      </c>
      <c r="I64" s="43">
        <v>10.3</v>
      </c>
      <c r="J64" s="43">
        <v>128.6</v>
      </c>
      <c r="K64" s="44">
        <v>321</v>
      </c>
      <c r="L64" s="43">
        <v>50.43</v>
      </c>
    </row>
    <row r="65" spans="1:12" ht="15" x14ac:dyDescent="0.2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1.77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</v>
      </c>
      <c r="H66" s="43">
        <v>1.2</v>
      </c>
      <c r="I66" s="43">
        <v>20.5</v>
      </c>
      <c r="J66" s="43">
        <v>104</v>
      </c>
      <c r="K66" s="44">
        <v>111</v>
      </c>
      <c r="L66" s="43">
        <v>3.68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83</v>
      </c>
      <c r="F68" s="43">
        <v>5</v>
      </c>
      <c r="G68" s="43">
        <v>0</v>
      </c>
      <c r="H68" s="43">
        <v>4.0999999999999996</v>
      </c>
      <c r="I68" s="43">
        <v>0</v>
      </c>
      <c r="J68" s="43">
        <v>37</v>
      </c>
      <c r="K68" s="44">
        <v>105</v>
      </c>
      <c r="L68" s="43">
        <v>3.4</v>
      </c>
    </row>
    <row r="69" spans="1:12" ht="15" x14ac:dyDescent="0.25">
      <c r="A69" s="23"/>
      <c r="B69" s="15"/>
      <c r="C69" s="11"/>
      <c r="D69" s="6"/>
      <c r="E69" s="42" t="s">
        <v>140</v>
      </c>
      <c r="F69" s="43">
        <v>200</v>
      </c>
      <c r="G69" s="43">
        <v>5.8</v>
      </c>
      <c r="H69" s="43">
        <v>5</v>
      </c>
      <c r="I69" s="43">
        <v>8</v>
      </c>
      <c r="J69" s="43">
        <v>100</v>
      </c>
      <c r="K69" s="44">
        <v>516</v>
      </c>
      <c r="L69" s="43">
        <v>24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:L70" si="12">SUM(G63:G69)</f>
        <v>21.5</v>
      </c>
      <c r="H70" s="19">
        <f t="shared" si="12"/>
        <v>22.4</v>
      </c>
      <c r="I70" s="19">
        <f t="shared" si="12"/>
        <v>76.900000000000006</v>
      </c>
      <c r="J70" s="19">
        <f t="shared" si="12"/>
        <v>590.6</v>
      </c>
      <c r="K70" s="25"/>
      <c r="L70" s="19">
        <f t="shared" si="12"/>
        <v>97.48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1.1000000000000001</v>
      </c>
      <c r="H71" s="43">
        <v>6.1</v>
      </c>
      <c r="I71" s="43">
        <v>3.5</v>
      </c>
      <c r="J71" s="43">
        <v>73.2</v>
      </c>
      <c r="K71" s="44">
        <v>61</v>
      </c>
      <c r="L71" s="43">
        <v>23.53</v>
      </c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 t="s">
        <v>48</v>
      </c>
      <c r="G72" s="43">
        <v>1.4</v>
      </c>
      <c r="H72" s="43">
        <v>4</v>
      </c>
      <c r="I72" s="43">
        <v>8.5</v>
      </c>
      <c r="J72" s="43">
        <v>76</v>
      </c>
      <c r="K72" s="44">
        <v>128.357</v>
      </c>
      <c r="L72" s="43">
        <v>17.97</v>
      </c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230</v>
      </c>
      <c r="G73" s="43">
        <v>18</v>
      </c>
      <c r="H73" s="43">
        <v>20</v>
      </c>
      <c r="I73" s="43">
        <v>23.9</v>
      </c>
      <c r="J73" s="43">
        <v>285.2</v>
      </c>
      <c r="K73" s="44">
        <v>379</v>
      </c>
      <c r="L73" s="43">
        <v>76.94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87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50</v>
      </c>
      <c r="G76" s="43">
        <v>3.8</v>
      </c>
      <c r="H76" s="43">
        <v>0.4</v>
      </c>
      <c r="I76" s="43">
        <v>24.6</v>
      </c>
      <c r="J76" s="43">
        <v>117</v>
      </c>
      <c r="K76" s="44">
        <v>108</v>
      </c>
      <c r="L76" s="43">
        <v>3.8</v>
      </c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50</v>
      </c>
      <c r="G77" s="43">
        <v>3.3</v>
      </c>
      <c r="H77" s="43">
        <v>0.6</v>
      </c>
      <c r="I77" s="43">
        <v>16.7</v>
      </c>
      <c r="J77" s="43">
        <v>87</v>
      </c>
      <c r="K77" s="44">
        <v>109</v>
      </c>
      <c r="L77" s="43">
        <v>3.8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590</v>
      </c>
      <c r="G80" s="19">
        <f t="shared" ref="G80:L80" si="13">SUM(G71:G79)</f>
        <v>28.1</v>
      </c>
      <c r="H80" s="19">
        <f t="shared" si="13"/>
        <v>31.1</v>
      </c>
      <c r="I80" s="19">
        <f t="shared" si="13"/>
        <v>104.2</v>
      </c>
      <c r="J80" s="19">
        <f t="shared" si="13"/>
        <v>748.4</v>
      </c>
      <c r="K80" s="25"/>
      <c r="L80" s="19">
        <f t="shared" si="13"/>
        <v>138.04000000000002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1235</v>
      </c>
      <c r="G81" s="32">
        <f t="shared" ref="G81:L81" si="14">G70+G80</f>
        <v>49.6</v>
      </c>
      <c r="H81" s="32">
        <f t="shared" si="14"/>
        <v>53.5</v>
      </c>
      <c r="I81" s="32">
        <f t="shared" si="14"/>
        <v>181.10000000000002</v>
      </c>
      <c r="J81" s="32">
        <f t="shared" si="14"/>
        <v>1339</v>
      </c>
      <c r="K81" s="32"/>
      <c r="L81" s="32">
        <f t="shared" si="14"/>
        <v>235.52000000000004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88</v>
      </c>
      <c r="F82" s="40">
        <v>150</v>
      </c>
      <c r="G82" s="40">
        <v>11.3</v>
      </c>
      <c r="H82" s="40">
        <v>11.1</v>
      </c>
      <c r="I82" s="40">
        <v>29.5</v>
      </c>
      <c r="J82" s="40">
        <v>294.89999999999998</v>
      </c>
      <c r="K82" s="41">
        <v>370</v>
      </c>
      <c r="L82" s="40">
        <v>44.73</v>
      </c>
    </row>
    <row r="83" spans="1:12" ht="15" x14ac:dyDescent="0.25">
      <c r="A83" s="23"/>
      <c r="B83" s="15"/>
      <c r="C83" s="11"/>
      <c r="D83" s="6"/>
      <c r="E83" s="42" t="s">
        <v>74</v>
      </c>
      <c r="F83" s="43">
        <v>50</v>
      </c>
      <c r="G83" s="43">
        <v>0.4</v>
      </c>
      <c r="H83" s="43">
        <v>0.1</v>
      </c>
      <c r="I83" s="43">
        <v>1.3</v>
      </c>
      <c r="J83" s="43">
        <v>7</v>
      </c>
      <c r="K83" s="44">
        <v>106</v>
      </c>
      <c r="L83" s="43">
        <v>9</v>
      </c>
    </row>
    <row r="84" spans="1:12" ht="15" x14ac:dyDescent="0.25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3.2</v>
      </c>
      <c r="H84" s="43">
        <v>2.7</v>
      </c>
      <c r="I84" s="43">
        <v>15.9</v>
      </c>
      <c r="J84" s="43">
        <v>79</v>
      </c>
      <c r="K84" s="44">
        <v>501</v>
      </c>
      <c r="L84" s="43">
        <v>13.55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</v>
      </c>
      <c r="H85" s="43">
        <v>1.2</v>
      </c>
      <c r="I85" s="43">
        <v>20.5</v>
      </c>
      <c r="J85" s="43">
        <v>104</v>
      </c>
      <c r="K85" s="44">
        <v>111</v>
      </c>
      <c r="L85" s="43">
        <v>3.68</v>
      </c>
    </row>
    <row r="86" spans="1:12" ht="15" x14ac:dyDescent="0.25">
      <c r="A86" s="23"/>
      <c r="B86" s="15"/>
      <c r="C86" s="11"/>
      <c r="D86" s="7" t="s">
        <v>24</v>
      </c>
      <c r="E86" s="42" t="s">
        <v>139</v>
      </c>
      <c r="F86" s="43">
        <v>140</v>
      </c>
      <c r="G86" s="43">
        <v>0.5</v>
      </c>
      <c r="H86" s="43">
        <v>0.5</v>
      </c>
      <c r="I86" s="43">
        <v>13.7</v>
      </c>
      <c r="J86" s="43">
        <v>66.2</v>
      </c>
      <c r="K86" s="44">
        <v>112</v>
      </c>
      <c r="L86" s="43">
        <v>21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:L89" si="15">SUM(G82:G88)</f>
        <v>18.400000000000002</v>
      </c>
      <c r="H89" s="19">
        <f t="shared" si="15"/>
        <v>15.599999999999998</v>
      </c>
      <c r="I89" s="19">
        <f t="shared" si="15"/>
        <v>80.900000000000006</v>
      </c>
      <c r="J89" s="19">
        <f t="shared" si="15"/>
        <v>551.1</v>
      </c>
      <c r="K89" s="25"/>
      <c r="L89" s="19">
        <f t="shared" si="15"/>
        <v>91.960000000000008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90</v>
      </c>
      <c r="F90" s="43">
        <v>60</v>
      </c>
      <c r="G90" s="43">
        <v>0.7</v>
      </c>
      <c r="H90" s="43">
        <v>6.2</v>
      </c>
      <c r="I90" s="43">
        <v>3.9</v>
      </c>
      <c r="J90" s="43">
        <v>74.400000000000006</v>
      </c>
      <c r="K90" s="44">
        <v>53</v>
      </c>
      <c r="L90" s="43">
        <v>15.77</v>
      </c>
    </row>
    <row r="91" spans="1:12" ht="25.5" x14ac:dyDescent="0.25">
      <c r="A91" s="23"/>
      <c r="B91" s="15"/>
      <c r="C91" s="11"/>
      <c r="D91" s="7" t="s">
        <v>27</v>
      </c>
      <c r="E91" s="42" t="s">
        <v>91</v>
      </c>
      <c r="F91" s="43" t="s">
        <v>92</v>
      </c>
      <c r="G91" s="43">
        <v>1</v>
      </c>
      <c r="H91" s="43">
        <v>2</v>
      </c>
      <c r="I91" s="43">
        <v>7</v>
      </c>
      <c r="J91" s="43">
        <v>50.6</v>
      </c>
      <c r="K91" s="44" t="s">
        <v>93</v>
      </c>
      <c r="L91" s="43">
        <v>12.35</v>
      </c>
    </row>
    <row r="92" spans="1:12" ht="15" x14ac:dyDescent="0.25">
      <c r="A92" s="23"/>
      <c r="B92" s="15"/>
      <c r="C92" s="11"/>
      <c r="D92" s="7" t="s">
        <v>28</v>
      </c>
      <c r="E92" s="42" t="s">
        <v>94</v>
      </c>
      <c r="F92" s="43">
        <v>240</v>
      </c>
      <c r="G92" s="43">
        <v>16</v>
      </c>
      <c r="H92" s="43">
        <v>8.9</v>
      </c>
      <c r="I92" s="43">
        <v>24</v>
      </c>
      <c r="J92" s="43">
        <v>235</v>
      </c>
      <c r="K92" s="44">
        <v>340.45100000000002</v>
      </c>
      <c r="L92" s="43">
        <v>90.32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1</v>
      </c>
      <c r="H94" s="43">
        <v>0</v>
      </c>
      <c r="I94" s="43">
        <v>0.2</v>
      </c>
      <c r="J94" s="43">
        <v>92</v>
      </c>
      <c r="K94" s="44">
        <v>518</v>
      </c>
      <c r="L94" s="43">
        <v>12.4</v>
      </c>
    </row>
    <row r="95" spans="1:12" ht="15" x14ac:dyDescent="0.25">
      <c r="A95" s="23"/>
      <c r="B95" s="15"/>
      <c r="C95" s="11"/>
      <c r="D95" s="7" t="s">
        <v>31</v>
      </c>
      <c r="E95" s="42" t="s">
        <v>55</v>
      </c>
      <c r="F95" s="43">
        <v>50</v>
      </c>
      <c r="G95" s="43">
        <v>3.8</v>
      </c>
      <c r="H95" s="43">
        <v>0.4</v>
      </c>
      <c r="I95" s="43">
        <v>24.6</v>
      </c>
      <c r="J95" s="43">
        <v>117</v>
      </c>
      <c r="K95" s="44">
        <v>108</v>
      </c>
      <c r="L95" s="43">
        <v>3.8</v>
      </c>
    </row>
    <row r="96" spans="1:12" ht="15" x14ac:dyDescent="0.25">
      <c r="A96" s="23"/>
      <c r="B96" s="15"/>
      <c r="C96" s="11"/>
      <c r="D96" s="7" t="s">
        <v>32</v>
      </c>
      <c r="E96" s="42" t="s">
        <v>56</v>
      </c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>
        <v>109</v>
      </c>
      <c r="L96" s="43">
        <v>3.8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600</v>
      </c>
      <c r="G99" s="19">
        <f t="shared" ref="G99:L99" si="16">SUM(G90:G98)</f>
        <v>25.8</v>
      </c>
      <c r="H99" s="19">
        <f t="shared" si="16"/>
        <v>18.100000000000001</v>
      </c>
      <c r="I99" s="19">
        <f t="shared" si="16"/>
        <v>76.400000000000006</v>
      </c>
      <c r="J99" s="19">
        <f t="shared" si="16"/>
        <v>656</v>
      </c>
      <c r="K99" s="25"/>
      <c r="L99" s="19">
        <f t="shared" si="16"/>
        <v>138.44000000000003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1180</v>
      </c>
      <c r="G100" s="32">
        <f t="shared" ref="G100:L100" si="17">G89+G99</f>
        <v>44.2</v>
      </c>
      <c r="H100" s="32">
        <f t="shared" si="17"/>
        <v>33.700000000000003</v>
      </c>
      <c r="I100" s="32">
        <f t="shared" si="17"/>
        <v>157.30000000000001</v>
      </c>
      <c r="J100" s="32">
        <f t="shared" si="17"/>
        <v>1207.0999999999999</v>
      </c>
      <c r="K100" s="32"/>
      <c r="L100" s="32">
        <f t="shared" si="17"/>
        <v>230.40000000000003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 t="s">
        <v>95</v>
      </c>
      <c r="F101" s="40">
        <v>150</v>
      </c>
      <c r="G101" s="40">
        <v>5.8</v>
      </c>
      <c r="H101" s="40">
        <v>7.1</v>
      </c>
      <c r="I101" s="40">
        <v>26.8</v>
      </c>
      <c r="J101" s="40">
        <v>212</v>
      </c>
      <c r="K101" s="41">
        <v>267</v>
      </c>
      <c r="L101" s="40">
        <v>26.84</v>
      </c>
    </row>
    <row r="102" spans="1:12" ht="15" x14ac:dyDescent="0.25">
      <c r="A102" s="23"/>
      <c r="B102" s="15"/>
      <c r="C102" s="11"/>
      <c r="D102" s="6"/>
      <c r="E102" s="42" t="s">
        <v>96</v>
      </c>
      <c r="F102" s="43" t="s">
        <v>97</v>
      </c>
      <c r="G102" s="43">
        <v>2.5</v>
      </c>
      <c r="H102" s="43">
        <v>2.2999999999999998</v>
      </c>
      <c r="I102" s="43">
        <v>0.3</v>
      </c>
      <c r="J102" s="43">
        <v>63</v>
      </c>
      <c r="K102" s="44">
        <v>300</v>
      </c>
      <c r="L102" s="43">
        <v>14.9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1.5</v>
      </c>
      <c r="H103" s="43">
        <v>1.3</v>
      </c>
      <c r="I103" s="43">
        <v>15.9</v>
      </c>
      <c r="J103" s="43">
        <v>81</v>
      </c>
      <c r="K103" s="44">
        <v>495</v>
      </c>
      <c r="L103" s="43">
        <v>3.77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</v>
      </c>
      <c r="H104" s="43">
        <v>1.2</v>
      </c>
      <c r="I104" s="43">
        <v>20.5</v>
      </c>
      <c r="J104" s="43">
        <v>104</v>
      </c>
      <c r="K104" s="44">
        <v>111</v>
      </c>
      <c r="L104" s="43">
        <v>3.68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45</v>
      </c>
      <c r="F106" s="43">
        <v>13.5</v>
      </c>
      <c r="G106" s="43">
        <v>2.6</v>
      </c>
      <c r="H106" s="43">
        <v>2.6</v>
      </c>
      <c r="I106" s="43">
        <v>0</v>
      </c>
      <c r="J106" s="43">
        <v>35</v>
      </c>
      <c r="K106" s="44">
        <v>101</v>
      </c>
      <c r="L106" s="43">
        <v>8.1</v>
      </c>
    </row>
    <row r="107" spans="1:12" ht="15" x14ac:dyDescent="0.25">
      <c r="A107" s="23"/>
      <c r="B107" s="15"/>
      <c r="C107" s="11"/>
      <c r="D107" s="6"/>
      <c r="E107" s="42" t="s">
        <v>140</v>
      </c>
      <c r="F107" s="43">
        <v>200</v>
      </c>
      <c r="G107" s="43">
        <v>5.8</v>
      </c>
      <c r="H107" s="43">
        <v>5</v>
      </c>
      <c r="I107" s="43">
        <v>8</v>
      </c>
      <c r="J107" s="43">
        <v>100</v>
      </c>
      <c r="K107" s="44">
        <v>516</v>
      </c>
      <c r="L107" s="43">
        <v>21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603.5</v>
      </c>
      <c r="G108" s="19">
        <f t="shared" ref="G108:J108" si="18">SUM(G101:G107)</f>
        <v>21.2</v>
      </c>
      <c r="H108" s="19">
        <f t="shared" si="18"/>
        <v>19.5</v>
      </c>
      <c r="I108" s="19">
        <f t="shared" si="18"/>
        <v>71.5</v>
      </c>
      <c r="J108" s="19">
        <f t="shared" si="18"/>
        <v>595</v>
      </c>
      <c r="K108" s="25"/>
      <c r="L108" s="19">
        <f t="shared" ref="L108" si="19">SUM(L101:L107)</f>
        <v>78.290000000000006</v>
      </c>
    </row>
    <row r="109" spans="1:12" ht="15" x14ac:dyDescent="0.25">
      <c r="A109" s="26">
        <v>1</v>
      </c>
      <c r="B109" s="13">
        <f>B101</f>
        <v>6</v>
      </c>
      <c r="C109" s="10" t="s">
        <v>25</v>
      </c>
      <c r="D109" s="7" t="s">
        <v>26</v>
      </c>
      <c r="E109" s="42" t="s">
        <v>98</v>
      </c>
      <c r="F109" s="43">
        <v>60</v>
      </c>
      <c r="G109" s="43">
        <v>1.6</v>
      </c>
      <c r="H109" s="43">
        <v>4.2</v>
      </c>
      <c r="I109" s="43">
        <v>5.4</v>
      </c>
      <c r="J109" s="43">
        <v>66.599999999999994</v>
      </c>
      <c r="K109" s="44">
        <v>69</v>
      </c>
      <c r="L109" s="43">
        <v>18.239999999999998</v>
      </c>
    </row>
    <row r="110" spans="1:12" ht="15" x14ac:dyDescent="0.25">
      <c r="A110" s="23"/>
      <c r="B110" s="15"/>
      <c r="C110" s="11"/>
      <c r="D110" s="7" t="s">
        <v>27</v>
      </c>
      <c r="E110" s="42" t="s">
        <v>99</v>
      </c>
      <c r="F110" s="43">
        <v>200</v>
      </c>
      <c r="G110" s="43">
        <v>7.3</v>
      </c>
      <c r="H110" s="43">
        <v>5.7</v>
      </c>
      <c r="I110" s="43">
        <v>12.8</v>
      </c>
      <c r="J110" s="43">
        <v>133</v>
      </c>
      <c r="K110" s="44">
        <v>153</v>
      </c>
      <c r="L110" s="43">
        <v>29.65</v>
      </c>
    </row>
    <row r="111" spans="1:12" ht="15" x14ac:dyDescent="0.25">
      <c r="A111" s="23"/>
      <c r="B111" s="15"/>
      <c r="C111" s="11"/>
      <c r="D111" s="7" t="s">
        <v>28</v>
      </c>
      <c r="E111" s="42" t="s">
        <v>100</v>
      </c>
      <c r="F111" s="43">
        <v>70</v>
      </c>
      <c r="G111" s="43">
        <v>12.4</v>
      </c>
      <c r="H111" s="43">
        <v>12.2</v>
      </c>
      <c r="I111" s="43">
        <v>10</v>
      </c>
      <c r="J111" s="43">
        <v>200</v>
      </c>
      <c r="K111" s="44">
        <v>381</v>
      </c>
      <c r="L111" s="43">
        <v>26.61</v>
      </c>
    </row>
    <row r="112" spans="1:12" ht="15" x14ac:dyDescent="0.25">
      <c r="A112" s="23"/>
      <c r="B112" s="15"/>
      <c r="C112" s="11"/>
      <c r="D112" s="7" t="s">
        <v>29</v>
      </c>
      <c r="E112" s="42" t="s">
        <v>101</v>
      </c>
      <c r="F112" s="43">
        <v>150</v>
      </c>
      <c r="G112" s="43">
        <v>2.7</v>
      </c>
      <c r="H112" s="43">
        <v>8</v>
      </c>
      <c r="I112" s="43">
        <v>12.6</v>
      </c>
      <c r="J112" s="43">
        <v>133</v>
      </c>
      <c r="K112" s="44">
        <v>196.44200000000001</v>
      </c>
      <c r="L112" s="43">
        <v>43.94</v>
      </c>
    </row>
    <row r="113" spans="1:12" ht="15" x14ac:dyDescent="0.25">
      <c r="A113" s="23"/>
      <c r="B113" s="15"/>
      <c r="C113" s="11"/>
      <c r="D113" s="7" t="s">
        <v>30</v>
      </c>
      <c r="E113" s="42" t="s">
        <v>102</v>
      </c>
      <c r="F113" s="43">
        <v>200</v>
      </c>
      <c r="G113" s="43">
        <v>0.3</v>
      </c>
      <c r="H113" s="43">
        <v>0.1</v>
      </c>
      <c r="I113" s="43">
        <v>17.2</v>
      </c>
      <c r="J113" s="43">
        <v>71</v>
      </c>
      <c r="K113" s="44">
        <v>511</v>
      </c>
      <c r="L113" s="43">
        <v>12</v>
      </c>
    </row>
    <row r="114" spans="1:12" ht="15" x14ac:dyDescent="0.25">
      <c r="A114" s="23"/>
      <c r="B114" s="15"/>
      <c r="C114" s="11"/>
      <c r="D114" s="7" t="s">
        <v>31</v>
      </c>
      <c r="E114" s="42" t="s">
        <v>55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</v>
      </c>
      <c r="K114" s="44">
        <v>108</v>
      </c>
      <c r="L114" s="43">
        <v>3.8</v>
      </c>
    </row>
    <row r="115" spans="1:12" ht="15" x14ac:dyDescent="0.25">
      <c r="A115" s="23"/>
      <c r="B115" s="15"/>
      <c r="C115" s="11"/>
      <c r="D115" s="7" t="s">
        <v>32</v>
      </c>
      <c r="E115" s="42" t="s">
        <v>56</v>
      </c>
      <c r="F115" s="43">
        <v>50</v>
      </c>
      <c r="G115" s="43">
        <v>3.3</v>
      </c>
      <c r="H115" s="43">
        <v>0.6</v>
      </c>
      <c r="I115" s="43">
        <v>16.7</v>
      </c>
      <c r="J115" s="43">
        <v>87</v>
      </c>
      <c r="K115" s="44">
        <v>109</v>
      </c>
      <c r="L115" s="43">
        <v>3.8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20">SUM(G109:G117)</f>
        <v>31.400000000000002</v>
      </c>
      <c r="H118" s="19">
        <f t="shared" si="20"/>
        <v>31.200000000000003</v>
      </c>
      <c r="I118" s="19">
        <f t="shared" si="20"/>
        <v>99.3</v>
      </c>
      <c r="J118" s="19">
        <f t="shared" si="20"/>
        <v>807.6</v>
      </c>
      <c r="K118" s="25"/>
      <c r="L118" s="19">
        <f t="shared" ref="L118" si="21">SUM(L109:L117)</f>
        <v>138.04000000000002</v>
      </c>
    </row>
    <row r="119" spans="1:12" ht="15.75" thickBot="1" x14ac:dyDescent="0.25">
      <c r="A119" s="29">
        <f>A101</f>
        <v>1</v>
      </c>
      <c r="B119" s="30">
        <f>B101</f>
        <v>6</v>
      </c>
      <c r="C119" s="51" t="s">
        <v>4</v>
      </c>
      <c r="D119" s="52"/>
      <c r="E119" s="31"/>
      <c r="F119" s="32">
        <f>F108+F118</f>
        <v>1383.5</v>
      </c>
      <c r="G119" s="32">
        <f t="shared" ref="G119:L119" si="22">G108+G118</f>
        <v>52.6</v>
      </c>
      <c r="H119" s="32">
        <f t="shared" si="22"/>
        <v>50.7</v>
      </c>
      <c r="I119" s="32">
        <f t="shared" si="22"/>
        <v>170.8</v>
      </c>
      <c r="J119" s="32">
        <f t="shared" si="22"/>
        <v>1402.6</v>
      </c>
      <c r="K119" s="32"/>
      <c r="L119" s="32">
        <f t="shared" si="22"/>
        <v>216.33000000000004</v>
      </c>
    </row>
    <row r="120" spans="1:12" ht="15" x14ac:dyDescent="0.25">
      <c r="A120" s="14">
        <v>2</v>
      </c>
      <c r="B120" s="15">
        <v>1</v>
      </c>
      <c r="C120" s="22" t="s">
        <v>20</v>
      </c>
      <c r="D120" s="5" t="s">
        <v>21</v>
      </c>
      <c r="E120" s="39" t="s">
        <v>103</v>
      </c>
      <c r="F120" s="40">
        <v>150</v>
      </c>
      <c r="G120" s="40">
        <v>4.2</v>
      </c>
      <c r="H120" s="40">
        <v>6.4</v>
      </c>
      <c r="I120" s="40">
        <v>24.3</v>
      </c>
      <c r="J120" s="40">
        <v>172</v>
      </c>
      <c r="K120" s="41">
        <v>268</v>
      </c>
      <c r="L120" s="40">
        <v>18.07</v>
      </c>
    </row>
    <row r="121" spans="1:12" ht="15" x14ac:dyDescent="0.25">
      <c r="A121" s="14"/>
      <c r="B121" s="15"/>
      <c r="C121" s="11"/>
      <c r="D121" s="6"/>
      <c r="E121" s="42" t="s">
        <v>104</v>
      </c>
      <c r="F121" s="43" t="s">
        <v>105</v>
      </c>
      <c r="G121" s="43">
        <v>9.6</v>
      </c>
      <c r="H121" s="43">
        <v>10.1</v>
      </c>
      <c r="I121" s="43">
        <v>9.5</v>
      </c>
      <c r="J121" s="43">
        <v>136</v>
      </c>
      <c r="K121" s="44">
        <v>313</v>
      </c>
      <c r="L121" s="43">
        <v>48.54</v>
      </c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3.2</v>
      </c>
      <c r="H122" s="43">
        <v>2.7</v>
      </c>
      <c r="I122" s="43">
        <v>15.9</v>
      </c>
      <c r="J122" s="43">
        <v>79</v>
      </c>
      <c r="K122" s="44">
        <v>501</v>
      </c>
      <c r="L122" s="43">
        <v>13.55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</v>
      </c>
      <c r="H123" s="43">
        <v>1.2</v>
      </c>
      <c r="I123" s="43">
        <v>20.5</v>
      </c>
      <c r="J123" s="43">
        <v>104</v>
      </c>
      <c r="K123" s="44">
        <v>111</v>
      </c>
      <c r="L123" s="43">
        <v>3.68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83</v>
      </c>
      <c r="F125" s="43">
        <v>10</v>
      </c>
      <c r="G125" s="43">
        <v>0.01</v>
      </c>
      <c r="H125" s="43">
        <v>8.1999999999999993</v>
      </c>
      <c r="I125" s="43">
        <v>0</v>
      </c>
      <c r="J125" s="43">
        <v>74</v>
      </c>
      <c r="K125" s="44">
        <v>105</v>
      </c>
      <c r="L125" s="43">
        <v>6.8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400</v>
      </c>
      <c r="G127" s="19">
        <f t="shared" ref="G127:J127" si="23">SUM(G120:G126)</f>
        <v>20.010000000000002</v>
      </c>
      <c r="H127" s="19">
        <f t="shared" si="23"/>
        <v>28.599999999999998</v>
      </c>
      <c r="I127" s="19">
        <f t="shared" si="23"/>
        <v>70.199999999999989</v>
      </c>
      <c r="J127" s="19">
        <f t="shared" si="23"/>
        <v>565</v>
      </c>
      <c r="K127" s="25"/>
      <c r="L127" s="19">
        <f t="shared" ref="L127" si="24">SUM(L120:L126)</f>
        <v>90.64</v>
      </c>
    </row>
    <row r="128" spans="1:12" ht="15" x14ac:dyDescent="0.2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2" t="s">
        <v>106</v>
      </c>
      <c r="F128" s="43">
        <v>60</v>
      </c>
      <c r="G128" s="43">
        <v>0.9</v>
      </c>
      <c r="H128" s="43">
        <v>3.3</v>
      </c>
      <c r="I128" s="43">
        <v>8.4</v>
      </c>
      <c r="J128" s="43">
        <v>53.4</v>
      </c>
      <c r="K128" s="44">
        <v>50</v>
      </c>
      <c r="L128" s="43">
        <v>10.8</v>
      </c>
    </row>
    <row r="129" spans="1:12" ht="15" x14ac:dyDescent="0.25">
      <c r="A129" s="14"/>
      <c r="B129" s="15"/>
      <c r="C129" s="11"/>
      <c r="D129" s="7" t="s">
        <v>27</v>
      </c>
      <c r="E129" s="42" t="s">
        <v>107</v>
      </c>
      <c r="F129" s="43" t="s">
        <v>48</v>
      </c>
      <c r="G129" s="43">
        <v>1.6</v>
      </c>
      <c r="H129" s="43">
        <v>4.2</v>
      </c>
      <c r="I129" s="43">
        <v>13</v>
      </c>
      <c r="J129" s="43">
        <v>97</v>
      </c>
      <c r="K129" s="44">
        <v>134.357</v>
      </c>
      <c r="L129" s="43">
        <v>21.07</v>
      </c>
    </row>
    <row r="130" spans="1:12" ht="15" x14ac:dyDescent="0.25">
      <c r="A130" s="14"/>
      <c r="B130" s="15"/>
      <c r="C130" s="11"/>
      <c r="D130" s="7" t="s">
        <v>28</v>
      </c>
      <c r="E130" s="42" t="s">
        <v>108</v>
      </c>
      <c r="F130" s="43">
        <v>100</v>
      </c>
      <c r="G130" s="43">
        <v>12</v>
      </c>
      <c r="H130" s="43">
        <v>3.6</v>
      </c>
      <c r="I130" s="43">
        <v>6.2</v>
      </c>
      <c r="J130" s="43">
        <v>106</v>
      </c>
      <c r="K130" s="44">
        <v>346.45299999999997</v>
      </c>
      <c r="L130" s="43">
        <v>62.54</v>
      </c>
    </row>
    <row r="131" spans="1:12" ht="15" x14ac:dyDescent="0.25">
      <c r="A131" s="14"/>
      <c r="B131" s="15"/>
      <c r="C131" s="11"/>
      <c r="D131" s="7" t="s">
        <v>29</v>
      </c>
      <c r="E131" s="42" t="s">
        <v>109</v>
      </c>
      <c r="F131" s="43">
        <v>150</v>
      </c>
      <c r="G131" s="43">
        <v>3.1</v>
      </c>
      <c r="H131" s="43">
        <v>6.6</v>
      </c>
      <c r="I131" s="43">
        <v>16.3</v>
      </c>
      <c r="J131" s="43">
        <v>138</v>
      </c>
      <c r="K131" s="44">
        <v>429</v>
      </c>
      <c r="L131" s="43">
        <v>25.55</v>
      </c>
    </row>
    <row r="132" spans="1:12" ht="15" x14ac:dyDescent="0.25">
      <c r="A132" s="14"/>
      <c r="B132" s="15"/>
      <c r="C132" s="11"/>
      <c r="D132" s="7" t="s">
        <v>30</v>
      </c>
      <c r="E132" s="42" t="s">
        <v>80</v>
      </c>
      <c r="F132" s="43">
        <v>200</v>
      </c>
      <c r="G132" s="43">
        <v>1</v>
      </c>
      <c r="H132" s="43">
        <v>0</v>
      </c>
      <c r="I132" s="43">
        <v>0.2</v>
      </c>
      <c r="J132" s="43">
        <v>92</v>
      </c>
      <c r="K132" s="44">
        <v>518</v>
      </c>
      <c r="L132" s="43">
        <v>12.4</v>
      </c>
    </row>
    <row r="133" spans="1:12" ht="15" x14ac:dyDescent="0.25">
      <c r="A133" s="14"/>
      <c r="B133" s="15"/>
      <c r="C133" s="11"/>
      <c r="D133" s="7" t="s">
        <v>31</v>
      </c>
      <c r="E133" s="42" t="s">
        <v>55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</v>
      </c>
      <c r="K133" s="44">
        <v>108</v>
      </c>
      <c r="L133" s="43">
        <v>3.8</v>
      </c>
    </row>
    <row r="134" spans="1:12" ht="15" x14ac:dyDescent="0.25">
      <c r="A134" s="14"/>
      <c r="B134" s="15"/>
      <c r="C134" s="11"/>
      <c r="D134" s="7" t="s">
        <v>32</v>
      </c>
      <c r="E134" s="42" t="s">
        <v>56</v>
      </c>
      <c r="F134" s="43">
        <v>50</v>
      </c>
      <c r="G134" s="43">
        <v>3.3</v>
      </c>
      <c r="H134" s="43">
        <v>0.6</v>
      </c>
      <c r="I134" s="43">
        <v>16.7</v>
      </c>
      <c r="J134" s="43">
        <v>87</v>
      </c>
      <c r="K134" s="44">
        <v>109</v>
      </c>
      <c r="L134" s="43">
        <v>3.8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610</v>
      </c>
      <c r="G137" s="19">
        <f t="shared" ref="G137:J137" si="25">SUM(G128:G136)</f>
        <v>25.700000000000003</v>
      </c>
      <c r="H137" s="19">
        <f t="shared" si="25"/>
        <v>18.7</v>
      </c>
      <c r="I137" s="19">
        <f t="shared" si="25"/>
        <v>85.4</v>
      </c>
      <c r="J137" s="19">
        <f t="shared" si="25"/>
        <v>690.4</v>
      </c>
      <c r="K137" s="25"/>
      <c r="L137" s="19">
        <f t="shared" ref="L137" si="26">SUM(L128:L136)</f>
        <v>139.96</v>
      </c>
    </row>
    <row r="138" spans="1:12" ht="15.75" thickBot="1" x14ac:dyDescent="0.25">
      <c r="A138" s="33">
        <f>A120</f>
        <v>2</v>
      </c>
      <c r="B138" s="33">
        <f>B120</f>
        <v>1</v>
      </c>
      <c r="C138" s="51" t="s">
        <v>4</v>
      </c>
      <c r="D138" s="52"/>
      <c r="E138" s="31"/>
      <c r="F138" s="32">
        <f>F127+F137</f>
        <v>1010</v>
      </c>
      <c r="G138" s="32">
        <f t="shared" ref="G138:L138" si="27">G127+G137</f>
        <v>45.710000000000008</v>
      </c>
      <c r="H138" s="32">
        <f t="shared" si="27"/>
        <v>47.3</v>
      </c>
      <c r="I138" s="32">
        <f t="shared" si="27"/>
        <v>155.6</v>
      </c>
      <c r="J138" s="32">
        <f t="shared" si="27"/>
        <v>1255.4000000000001</v>
      </c>
      <c r="K138" s="32"/>
      <c r="L138" s="32">
        <f t="shared" si="27"/>
        <v>230.60000000000002</v>
      </c>
    </row>
    <row r="139" spans="1:12" ht="15" x14ac:dyDescent="0.25">
      <c r="A139" s="20">
        <v>2</v>
      </c>
      <c r="B139" s="21">
        <v>2</v>
      </c>
      <c r="C139" s="22" t="s">
        <v>20</v>
      </c>
      <c r="D139" s="5" t="s">
        <v>21</v>
      </c>
      <c r="E139" s="39" t="s">
        <v>110</v>
      </c>
      <c r="F139" s="40">
        <v>150</v>
      </c>
      <c r="G139" s="40">
        <v>16</v>
      </c>
      <c r="H139" s="40">
        <v>16</v>
      </c>
      <c r="I139" s="40">
        <v>38</v>
      </c>
      <c r="J139" s="40">
        <v>359</v>
      </c>
      <c r="K139" s="41">
        <v>406</v>
      </c>
      <c r="L139" s="40">
        <v>40.200000000000003</v>
      </c>
    </row>
    <row r="140" spans="1:12" ht="15" x14ac:dyDescent="0.25">
      <c r="A140" s="23"/>
      <c r="B140" s="15"/>
      <c r="C140" s="11"/>
      <c r="D140" s="6"/>
      <c r="E140" s="42" t="s">
        <v>74</v>
      </c>
      <c r="F140" s="43">
        <v>50</v>
      </c>
      <c r="G140" s="43">
        <v>0.6</v>
      </c>
      <c r="H140" s="43">
        <v>0.1</v>
      </c>
      <c r="I140" s="43">
        <v>1.9</v>
      </c>
      <c r="J140" s="43">
        <v>12</v>
      </c>
      <c r="K140" s="44">
        <v>106</v>
      </c>
      <c r="L140" s="43">
        <v>9</v>
      </c>
    </row>
    <row r="141" spans="1:12" ht="15" x14ac:dyDescent="0.25">
      <c r="A141" s="23"/>
      <c r="B141" s="15"/>
      <c r="C141" s="11"/>
      <c r="D141" s="7" t="s">
        <v>22</v>
      </c>
      <c r="E141" s="42" t="s">
        <v>111</v>
      </c>
      <c r="F141" s="43">
        <v>200</v>
      </c>
      <c r="G141" s="43">
        <v>0.1</v>
      </c>
      <c r="H141" s="43">
        <v>0</v>
      </c>
      <c r="I141" s="43">
        <v>15.2</v>
      </c>
      <c r="J141" s="43">
        <v>61</v>
      </c>
      <c r="K141" s="44">
        <v>494</v>
      </c>
      <c r="L141" s="43">
        <v>7.9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</v>
      </c>
      <c r="H142" s="43">
        <v>1.2</v>
      </c>
      <c r="I142" s="43">
        <v>20.5</v>
      </c>
      <c r="J142" s="43">
        <v>104</v>
      </c>
      <c r="K142" s="44">
        <v>111</v>
      </c>
      <c r="L142" s="43">
        <v>3.68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45</v>
      </c>
      <c r="F144" s="43">
        <v>13.5</v>
      </c>
      <c r="G144" s="43">
        <v>2.6</v>
      </c>
      <c r="H144" s="43">
        <v>2.6</v>
      </c>
      <c r="I144" s="43">
        <v>0</v>
      </c>
      <c r="J144" s="43">
        <v>35</v>
      </c>
      <c r="K144" s="44">
        <v>101</v>
      </c>
      <c r="L144" s="43">
        <v>8.1</v>
      </c>
    </row>
    <row r="145" spans="1:12" ht="15" x14ac:dyDescent="0.25">
      <c r="A145" s="23"/>
      <c r="B145" s="15"/>
      <c r="C145" s="11"/>
      <c r="D145" s="6"/>
      <c r="E145" s="42" t="s">
        <v>140</v>
      </c>
      <c r="F145" s="43">
        <v>200</v>
      </c>
      <c r="G145" s="43">
        <v>5.8</v>
      </c>
      <c r="H145" s="43">
        <v>5</v>
      </c>
      <c r="I145" s="43">
        <v>8</v>
      </c>
      <c r="J145" s="43">
        <v>100</v>
      </c>
      <c r="K145" s="44">
        <v>516</v>
      </c>
      <c r="L145" s="43">
        <v>24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653.5</v>
      </c>
      <c r="G146" s="19">
        <f t="shared" ref="G146:J146" si="28">SUM(G139:G145)</f>
        <v>28.100000000000005</v>
      </c>
      <c r="H146" s="19">
        <f t="shared" si="28"/>
        <v>24.900000000000002</v>
      </c>
      <c r="I146" s="19">
        <f t="shared" si="28"/>
        <v>83.6</v>
      </c>
      <c r="J146" s="19">
        <f t="shared" si="28"/>
        <v>671</v>
      </c>
      <c r="K146" s="25"/>
      <c r="L146" s="19">
        <f t="shared" ref="L146" si="29">SUM(L139:L145)</f>
        <v>92.88</v>
      </c>
    </row>
    <row r="147" spans="1:12" ht="15" x14ac:dyDescent="0.25">
      <c r="A147" s="26">
        <f>A139</f>
        <v>2</v>
      </c>
      <c r="B147" s="13">
        <v>2</v>
      </c>
      <c r="C147" s="10" t="s">
        <v>25</v>
      </c>
      <c r="D147" s="7" t="s">
        <v>26</v>
      </c>
      <c r="E147" s="42" t="s">
        <v>74</v>
      </c>
      <c r="F147" s="43">
        <v>100</v>
      </c>
      <c r="G147" s="43">
        <v>0.8</v>
      </c>
      <c r="H147" s="43">
        <v>0.1</v>
      </c>
      <c r="I147" s="43">
        <v>2.5</v>
      </c>
      <c r="J147" s="43">
        <v>14</v>
      </c>
      <c r="K147" s="44">
        <v>106</v>
      </c>
      <c r="L147" s="43">
        <v>18</v>
      </c>
    </row>
    <row r="148" spans="1:12" ht="15" x14ac:dyDescent="0.25">
      <c r="A148" s="23"/>
      <c r="B148" s="15"/>
      <c r="C148" s="11"/>
      <c r="D148" s="7" t="s">
        <v>27</v>
      </c>
      <c r="E148" s="42" t="s">
        <v>112</v>
      </c>
      <c r="F148" s="43" t="s">
        <v>48</v>
      </c>
      <c r="G148" s="43">
        <v>1.7</v>
      </c>
      <c r="H148" s="43">
        <v>3.5</v>
      </c>
      <c r="I148" s="43">
        <v>9.6</v>
      </c>
      <c r="J148" s="43">
        <v>77</v>
      </c>
      <c r="K148" s="44">
        <v>131.357</v>
      </c>
      <c r="L148" s="43">
        <v>20.12</v>
      </c>
    </row>
    <row r="149" spans="1:12" ht="15" x14ac:dyDescent="0.25">
      <c r="A149" s="23"/>
      <c r="B149" s="15"/>
      <c r="C149" s="11"/>
      <c r="D149" s="7" t="s">
        <v>28</v>
      </c>
      <c r="E149" s="42" t="s">
        <v>113</v>
      </c>
      <c r="F149" s="43" t="s">
        <v>114</v>
      </c>
      <c r="G149" s="43">
        <v>14.6</v>
      </c>
      <c r="H149" s="43">
        <v>24.6</v>
      </c>
      <c r="I149" s="43">
        <v>3.5</v>
      </c>
      <c r="J149" s="43">
        <v>189</v>
      </c>
      <c r="K149" s="44">
        <v>401.44200000000001</v>
      </c>
      <c r="L149" s="43">
        <v>45.01</v>
      </c>
    </row>
    <row r="150" spans="1:12" ht="15" x14ac:dyDescent="0.25">
      <c r="A150" s="23"/>
      <c r="B150" s="15"/>
      <c r="C150" s="11"/>
      <c r="D150" s="7" t="s">
        <v>29</v>
      </c>
      <c r="E150" s="42" t="s">
        <v>115</v>
      </c>
      <c r="F150" s="43">
        <v>150</v>
      </c>
      <c r="G150" s="43">
        <v>7</v>
      </c>
      <c r="H150" s="43">
        <v>6.7</v>
      </c>
      <c r="I150" s="43">
        <v>42.5</v>
      </c>
      <c r="J150" s="43">
        <v>253</v>
      </c>
      <c r="K150" s="44">
        <v>237</v>
      </c>
      <c r="L150" s="43">
        <v>13.88</v>
      </c>
    </row>
    <row r="151" spans="1:12" ht="15" x14ac:dyDescent="0.25">
      <c r="A151" s="23"/>
      <c r="B151" s="15"/>
      <c r="C151" s="11"/>
      <c r="D151" s="7" t="s">
        <v>30</v>
      </c>
      <c r="E151" s="42" t="s">
        <v>141</v>
      </c>
      <c r="F151" s="43">
        <v>200</v>
      </c>
      <c r="G151" s="43">
        <v>0.2</v>
      </c>
      <c r="H151" s="43">
        <v>0.1</v>
      </c>
      <c r="I151" s="43">
        <v>21.5</v>
      </c>
      <c r="J151" s="43">
        <v>87</v>
      </c>
      <c r="K151" s="44">
        <v>505</v>
      </c>
      <c r="L151" s="43">
        <v>12.4</v>
      </c>
    </row>
    <row r="152" spans="1:12" ht="15" x14ac:dyDescent="0.25">
      <c r="A152" s="23"/>
      <c r="B152" s="15"/>
      <c r="C152" s="11"/>
      <c r="D152" s="7" t="s">
        <v>31</v>
      </c>
      <c r="E152" s="42" t="s">
        <v>55</v>
      </c>
      <c r="F152" s="43">
        <v>50</v>
      </c>
      <c r="G152" s="43">
        <v>3.8</v>
      </c>
      <c r="H152" s="43">
        <v>3.8</v>
      </c>
      <c r="I152" s="43">
        <v>24.5</v>
      </c>
      <c r="J152" s="43">
        <v>117</v>
      </c>
      <c r="K152" s="44">
        <v>108</v>
      </c>
      <c r="L152" s="43">
        <v>3.8</v>
      </c>
    </row>
    <row r="153" spans="1:12" ht="15" x14ac:dyDescent="0.25">
      <c r="A153" s="23"/>
      <c r="B153" s="15"/>
      <c r="C153" s="11"/>
      <c r="D153" s="7" t="s">
        <v>32</v>
      </c>
      <c r="E153" s="42" t="s">
        <v>56</v>
      </c>
      <c r="F153" s="43">
        <v>40</v>
      </c>
      <c r="G153" s="43">
        <v>2.5</v>
      </c>
      <c r="H153" s="43">
        <v>0.4</v>
      </c>
      <c r="I153" s="43">
        <v>13.2</v>
      </c>
      <c r="J153" s="43">
        <v>69</v>
      </c>
      <c r="K153" s="44">
        <v>109</v>
      </c>
      <c r="L153" s="43">
        <v>3.04</v>
      </c>
    </row>
    <row r="154" spans="1:12" ht="15" x14ac:dyDescent="0.25">
      <c r="A154" s="23"/>
      <c r="B154" s="15"/>
      <c r="C154" s="11"/>
      <c r="D154" s="6"/>
      <c r="E154" s="42" t="s">
        <v>139</v>
      </c>
      <c r="F154" s="43">
        <v>140</v>
      </c>
      <c r="G154" s="43">
        <v>0.5</v>
      </c>
      <c r="H154" s="43">
        <v>0.5</v>
      </c>
      <c r="I154" s="43">
        <v>13.7</v>
      </c>
      <c r="J154" s="43">
        <v>62.2</v>
      </c>
      <c r="K154" s="44">
        <v>112</v>
      </c>
      <c r="L154" s="43">
        <v>21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680</v>
      </c>
      <c r="G156" s="19">
        <f t="shared" ref="G156:J156" si="30">SUM(G147:G155)</f>
        <v>31.1</v>
      </c>
      <c r="H156" s="19">
        <f t="shared" si="30"/>
        <v>39.700000000000003</v>
      </c>
      <c r="I156" s="19">
        <f t="shared" si="30"/>
        <v>131</v>
      </c>
      <c r="J156" s="19">
        <f t="shared" si="30"/>
        <v>868.2</v>
      </c>
      <c r="K156" s="25"/>
      <c r="L156" s="19">
        <f t="shared" ref="L156" si="31">SUM(L147:L155)</f>
        <v>137.25</v>
      </c>
    </row>
    <row r="157" spans="1:12" ht="15.75" thickBot="1" x14ac:dyDescent="0.25">
      <c r="A157" s="29">
        <f>A139</f>
        <v>2</v>
      </c>
      <c r="B157" s="30">
        <f>B139</f>
        <v>2</v>
      </c>
      <c r="C157" s="51" t="s">
        <v>4</v>
      </c>
      <c r="D157" s="52"/>
      <c r="E157" s="31"/>
      <c r="F157" s="32">
        <f>F146+F156</f>
        <v>1333.5</v>
      </c>
      <c r="G157" s="32">
        <f t="shared" ref="G157:L157" si="32">G146+G156</f>
        <v>59.2</v>
      </c>
      <c r="H157" s="32">
        <f t="shared" si="32"/>
        <v>64.600000000000009</v>
      </c>
      <c r="I157" s="32">
        <f t="shared" si="32"/>
        <v>214.6</v>
      </c>
      <c r="J157" s="32">
        <f t="shared" si="32"/>
        <v>1539.2</v>
      </c>
      <c r="K157" s="32"/>
      <c r="L157" s="32">
        <f t="shared" si="32"/>
        <v>230.13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 t="s">
        <v>116</v>
      </c>
      <c r="F158" s="40">
        <v>150</v>
      </c>
      <c r="G158" s="40">
        <v>6.7</v>
      </c>
      <c r="H158" s="40">
        <v>5.4</v>
      </c>
      <c r="I158" s="40">
        <v>29.3</v>
      </c>
      <c r="J158" s="40">
        <v>193</v>
      </c>
      <c r="K158" s="41">
        <v>296</v>
      </c>
      <c r="L158" s="40">
        <v>17.920000000000002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1.5</v>
      </c>
      <c r="H160" s="43">
        <v>1.3</v>
      </c>
      <c r="I160" s="43">
        <v>15.9</v>
      </c>
      <c r="J160" s="43">
        <v>81</v>
      </c>
      <c r="K160" s="44">
        <v>495</v>
      </c>
      <c r="L160" s="43">
        <v>13.15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</v>
      </c>
      <c r="H161" s="43">
        <v>1.2</v>
      </c>
      <c r="I161" s="43">
        <v>20.5</v>
      </c>
      <c r="J161" s="43">
        <v>104</v>
      </c>
      <c r="K161" s="44">
        <v>111</v>
      </c>
      <c r="L161" s="43">
        <v>3.68</v>
      </c>
    </row>
    <row r="162" spans="1:12" ht="15" x14ac:dyDescent="0.25">
      <c r="A162" s="23"/>
      <c r="B162" s="15"/>
      <c r="C162" s="11"/>
      <c r="D162" s="7" t="s">
        <v>24</v>
      </c>
      <c r="E162" s="42" t="s">
        <v>139</v>
      </c>
      <c r="F162" s="43">
        <v>205</v>
      </c>
      <c r="G162" s="43">
        <v>0.5</v>
      </c>
      <c r="H162" s="43">
        <v>0.5</v>
      </c>
      <c r="I162" s="43">
        <v>13.7</v>
      </c>
      <c r="J162" s="43">
        <v>66</v>
      </c>
      <c r="K162" s="44">
        <v>112</v>
      </c>
      <c r="L162" s="43">
        <v>30.75</v>
      </c>
    </row>
    <row r="163" spans="1:12" ht="15" x14ac:dyDescent="0.25">
      <c r="A163" s="23"/>
      <c r="B163" s="15"/>
      <c r="C163" s="11"/>
      <c r="D163" s="6"/>
      <c r="E163" s="42" t="s">
        <v>83</v>
      </c>
      <c r="F163" s="43">
        <v>10</v>
      </c>
      <c r="G163" s="43">
        <v>0.01</v>
      </c>
      <c r="H163" s="43">
        <v>8.1999999999999993</v>
      </c>
      <c r="I163" s="43">
        <v>0</v>
      </c>
      <c r="J163" s="43">
        <v>74</v>
      </c>
      <c r="K163" s="44">
        <v>105</v>
      </c>
      <c r="L163" s="43">
        <v>6.8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605</v>
      </c>
      <c r="G165" s="19">
        <f t="shared" ref="G165:J165" si="33">SUM(G158:G164)</f>
        <v>11.709999999999999</v>
      </c>
      <c r="H165" s="19">
        <f t="shared" si="33"/>
        <v>16.600000000000001</v>
      </c>
      <c r="I165" s="19">
        <f t="shared" si="33"/>
        <v>79.400000000000006</v>
      </c>
      <c r="J165" s="19">
        <f t="shared" si="33"/>
        <v>518</v>
      </c>
      <c r="K165" s="25"/>
      <c r="L165" s="19">
        <f t="shared" ref="L165" si="34">SUM(L158:L164)</f>
        <v>72.3</v>
      </c>
    </row>
    <row r="166" spans="1:12" ht="15" x14ac:dyDescent="0.25">
      <c r="A166" s="26">
        <f>A158</f>
        <v>2</v>
      </c>
      <c r="B166" s="13">
        <v>3</v>
      </c>
      <c r="C166" s="10" t="s">
        <v>25</v>
      </c>
      <c r="D166" s="7" t="s">
        <v>26</v>
      </c>
      <c r="E166" s="42" t="s">
        <v>117</v>
      </c>
      <c r="F166" s="43">
        <v>60</v>
      </c>
      <c r="G166" s="43">
        <v>1.8</v>
      </c>
      <c r="H166" s="43">
        <v>4.0999999999999996</v>
      </c>
      <c r="I166" s="43">
        <v>13.2</v>
      </c>
      <c r="J166" s="43">
        <v>97.2</v>
      </c>
      <c r="K166" s="44">
        <v>73</v>
      </c>
      <c r="L166" s="43">
        <v>9</v>
      </c>
    </row>
    <row r="167" spans="1:12" ht="15" x14ac:dyDescent="0.25">
      <c r="A167" s="23"/>
      <c r="B167" s="15"/>
      <c r="C167" s="11"/>
      <c r="D167" s="7" t="s">
        <v>27</v>
      </c>
      <c r="E167" s="42" t="s">
        <v>118</v>
      </c>
      <c r="F167" s="43" t="s">
        <v>48</v>
      </c>
      <c r="G167" s="43">
        <v>1.8</v>
      </c>
      <c r="H167" s="43">
        <v>3.4</v>
      </c>
      <c r="I167" s="43">
        <v>12.1</v>
      </c>
      <c r="J167" s="43">
        <v>86.4</v>
      </c>
      <c r="K167" s="44">
        <v>144.404</v>
      </c>
      <c r="L167" s="43">
        <v>23.61</v>
      </c>
    </row>
    <row r="168" spans="1:12" ht="15" x14ac:dyDescent="0.25">
      <c r="A168" s="23"/>
      <c r="B168" s="15"/>
      <c r="C168" s="11"/>
      <c r="D168" s="7" t="s">
        <v>28</v>
      </c>
      <c r="E168" s="42" t="s">
        <v>119</v>
      </c>
      <c r="F168" s="43">
        <v>220</v>
      </c>
      <c r="G168" s="43">
        <v>26</v>
      </c>
      <c r="H168" s="43">
        <v>23.2</v>
      </c>
      <c r="I168" s="43">
        <v>16.600000000000001</v>
      </c>
      <c r="J168" s="43">
        <v>333.6</v>
      </c>
      <c r="K168" s="44">
        <v>369</v>
      </c>
      <c r="L168" s="43">
        <v>86.59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87</v>
      </c>
      <c r="F170" s="43">
        <v>200</v>
      </c>
      <c r="G170" s="43">
        <v>0.5</v>
      </c>
      <c r="H170" s="43">
        <v>0</v>
      </c>
      <c r="I170" s="43">
        <v>27</v>
      </c>
      <c r="J170" s="43">
        <v>110</v>
      </c>
      <c r="K170" s="44">
        <v>508</v>
      </c>
      <c r="L170" s="43">
        <v>12</v>
      </c>
    </row>
    <row r="171" spans="1:12" ht="15" x14ac:dyDescent="0.25">
      <c r="A171" s="23"/>
      <c r="B171" s="15"/>
      <c r="C171" s="11"/>
      <c r="D171" s="7" t="s">
        <v>31</v>
      </c>
      <c r="E171" s="42" t="s">
        <v>55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</v>
      </c>
      <c r="K171" s="44">
        <v>108</v>
      </c>
      <c r="L171" s="43">
        <v>3.8</v>
      </c>
    </row>
    <row r="172" spans="1:12" ht="15" x14ac:dyDescent="0.25">
      <c r="A172" s="23"/>
      <c r="B172" s="15"/>
      <c r="C172" s="11"/>
      <c r="D172" s="7" t="s">
        <v>32</v>
      </c>
      <c r="E172" s="42" t="s">
        <v>56</v>
      </c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>
        <v>109</v>
      </c>
      <c r="L172" s="43">
        <v>3.8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580</v>
      </c>
      <c r="G175" s="19">
        <f t="shared" ref="G175:J175" si="35">SUM(G166:G174)</f>
        <v>37.199999999999996</v>
      </c>
      <c r="H175" s="19">
        <f t="shared" si="35"/>
        <v>31.7</v>
      </c>
      <c r="I175" s="19">
        <f t="shared" si="35"/>
        <v>110.2</v>
      </c>
      <c r="J175" s="19">
        <f t="shared" si="35"/>
        <v>831.2</v>
      </c>
      <c r="K175" s="25"/>
      <c r="L175" s="19">
        <f t="shared" ref="L175" si="36">SUM(L166:L174)</f>
        <v>138.80000000000001</v>
      </c>
    </row>
    <row r="176" spans="1:12" ht="15.75" thickBot="1" x14ac:dyDescent="0.25">
      <c r="A176" s="29">
        <f>A158</f>
        <v>2</v>
      </c>
      <c r="B176" s="30">
        <f>B158</f>
        <v>3</v>
      </c>
      <c r="C176" s="51" t="s">
        <v>4</v>
      </c>
      <c r="D176" s="52"/>
      <c r="E176" s="31"/>
      <c r="F176" s="32">
        <f>F165+F175</f>
        <v>1185</v>
      </c>
      <c r="G176" s="32">
        <f t="shared" ref="G176:L176" si="37">G165+G175</f>
        <v>48.91</v>
      </c>
      <c r="H176" s="32">
        <f t="shared" si="37"/>
        <v>48.3</v>
      </c>
      <c r="I176" s="32">
        <f t="shared" si="37"/>
        <v>189.60000000000002</v>
      </c>
      <c r="J176" s="32">
        <f t="shared" si="37"/>
        <v>1349.2</v>
      </c>
      <c r="K176" s="32"/>
      <c r="L176" s="32">
        <f t="shared" si="37"/>
        <v>211.10000000000002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 t="s">
        <v>120</v>
      </c>
      <c r="F177" s="40">
        <v>150</v>
      </c>
      <c r="G177" s="40">
        <v>4.5</v>
      </c>
      <c r="H177" s="40">
        <v>6.7</v>
      </c>
      <c r="I177" s="40">
        <v>47.7</v>
      </c>
      <c r="J177" s="40">
        <v>171</v>
      </c>
      <c r="K177" s="41">
        <v>266</v>
      </c>
      <c r="L177" s="40">
        <v>24.96</v>
      </c>
    </row>
    <row r="178" spans="1:12" ht="15" x14ac:dyDescent="0.25">
      <c r="A178" s="23"/>
      <c r="B178" s="15"/>
      <c r="C178" s="11"/>
      <c r="D178" s="6"/>
      <c r="E178" s="42" t="s">
        <v>82</v>
      </c>
      <c r="F178" s="43">
        <v>50</v>
      </c>
      <c r="G178" s="43">
        <v>8</v>
      </c>
      <c r="H178" s="43">
        <v>6.1</v>
      </c>
      <c r="I178" s="43">
        <v>10.3</v>
      </c>
      <c r="J178" s="43">
        <v>128</v>
      </c>
      <c r="K178" s="44">
        <v>321</v>
      </c>
      <c r="L178" s="43">
        <v>28.66</v>
      </c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3.6</v>
      </c>
      <c r="H179" s="43">
        <v>3.3</v>
      </c>
      <c r="I179" s="43">
        <v>25</v>
      </c>
      <c r="J179" s="43">
        <v>144</v>
      </c>
      <c r="K179" s="44">
        <v>496</v>
      </c>
      <c r="L179" s="43">
        <v>15.9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</v>
      </c>
      <c r="H180" s="43">
        <v>1.2</v>
      </c>
      <c r="I180" s="43">
        <v>20.5</v>
      </c>
      <c r="J180" s="43">
        <v>104</v>
      </c>
      <c r="K180" s="44">
        <v>111</v>
      </c>
      <c r="L180" s="43">
        <v>3.68</v>
      </c>
    </row>
    <row r="181" spans="1:12" ht="15" x14ac:dyDescent="0.25">
      <c r="A181" s="23"/>
      <c r="B181" s="15"/>
      <c r="C181" s="11"/>
      <c r="D181" s="7" t="s">
        <v>24</v>
      </c>
      <c r="E181" s="42" t="s">
        <v>139</v>
      </c>
      <c r="F181" s="43">
        <v>140</v>
      </c>
      <c r="G181" s="43">
        <v>0.5</v>
      </c>
      <c r="H181" s="43">
        <v>0.5</v>
      </c>
      <c r="I181" s="43">
        <v>13.7</v>
      </c>
      <c r="J181" s="43">
        <v>66</v>
      </c>
      <c r="K181" s="44">
        <v>112</v>
      </c>
      <c r="L181" s="43">
        <v>21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38">SUM(G177:G183)</f>
        <v>19.600000000000001</v>
      </c>
      <c r="H184" s="19">
        <f t="shared" si="38"/>
        <v>17.8</v>
      </c>
      <c r="I184" s="19">
        <f t="shared" si="38"/>
        <v>117.2</v>
      </c>
      <c r="J184" s="19">
        <f t="shared" si="38"/>
        <v>613</v>
      </c>
      <c r="K184" s="25"/>
      <c r="L184" s="19">
        <f t="shared" ref="L184" si="39">SUM(L177:L183)</f>
        <v>94.200000000000017</v>
      </c>
    </row>
    <row r="185" spans="1:12" ht="25.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 t="s">
        <v>121</v>
      </c>
      <c r="F185" s="43">
        <v>60</v>
      </c>
      <c r="G185" s="43">
        <v>1.1000000000000001</v>
      </c>
      <c r="H185" s="43">
        <v>3.7</v>
      </c>
      <c r="I185" s="43">
        <v>5.3</v>
      </c>
      <c r="J185" s="43">
        <v>59.4</v>
      </c>
      <c r="K185" s="44">
        <v>75</v>
      </c>
      <c r="L185" s="43">
        <v>23.76</v>
      </c>
    </row>
    <row r="186" spans="1:12" ht="25.5" x14ac:dyDescent="0.25">
      <c r="A186" s="23"/>
      <c r="B186" s="15"/>
      <c r="C186" s="11"/>
      <c r="D186" s="7" t="s">
        <v>27</v>
      </c>
      <c r="E186" s="42" t="s">
        <v>122</v>
      </c>
      <c r="F186" s="43" t="s">
        <v>123</v>
      </c>
      <c r="G186" s="43" t="s">
        <v>124</v>
      </c>
      <c r="H186" s="43" t="s">
        <v>125</v>
      </c>
      <c r="I186" s="43" t="s">
        <v>126</v>
      </c>
      <c r="J186" s="43" t="s">
        <v>127</v>
      </c>
      <c r="K186" s="44">
        <v>156.404</v>
      </c>
      <c r="L186" s="43">
        <v>12.35</v>
      </c>
    </row>
    <row r="187" spans="1:12" ht="15" x14ac:dyDescent="0.25">
      <c r="A187" s="23"/>
      <c r="B187" s="15"/>
      <c r="C187" s="11"/>
      <c r="D187" s="7" t="s">
        <v>28</v>
      </c>
      <c r="E187" s="42" t="s">
        <v>128</v>
      </c>
      <c r="F187" s="43">
        <v>100</v>
      </c>
      <c r="G187" s="43">
        <v>14.4</v>
      </c>
      <c r="H187" s="43">
        <v>9.1</v>
      </c>
      <c r="I187" s="43">
        <v>9.1</v>
      </c>
      <c r="J187" s="43">
        <v>175</v>
      </c>
      <c r="K187" s="44">
        <v>341</v>
      </c>
      <c r="L187" s="43">
        <v>58.3</v>
      </c>
    </row>
    <row r="188" spans="1:12" ht="15" x14ac:dyDescent="0.25">
      <c r="A188" s="23"/>
      <c r="B188" s="15"/>
      <c r="C188" s="11"/>
      <c r="D188" s="7" t="s">
        <v>29</v>
      </c>
      <c r="E188" s="42" t="s">
        <v>129</v>
      </c>
      <c r="F188" s="43">
        <v>150</v>
      </c>
      <c r="G188" s="43">
        <v>3.1</v>
      </c>
      <c r="H188" s="43">
        <v>5.7</v>
      </c>
      <c r="I188" s="43">
        <v>31.8</v>
      </c>
      <c r="J188" s="43">
        <v>131</v>
      </c>
      <c r="K188" s="44">
        <v>440</v>
      </c>
      <c r="L188" s="43">
        <v>25.55</v>
      </c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1</v>
      </c>
      <c r="H189" s="43">
        <v>0</v>
      </c>
      <c r="I189" s="43">
        <v>0.2</v>
      </c>
      <c r="J189" s="43">
        <v>92</v>
      </c>
      <c r="K189" s="44">
        <v>518</v>
      </c>
      <c r="L189" s="43">
        <v>12.4</v>
      </c>
    </row>
    <row r="190" spans="1:12" ht="15" x14ac:dyDescent="0.25">
      <c r="A190" s="23"/>
      <c r="B190" s="15"/>
      <c r="C190" s="11"/>
      <c r="D190" s="7" t="s">
        <v>31</v>
      </c>
      <c r="E190" s="42" t="s">
        <v>130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</v>
      </c>
      <c r="K190" s="44">
        <v>108</v>
      </c>
      <c r="L190" s="43">
        <v>3.8</v>
      </c>
    </row>
    <row r="191" spans="1:12" ht="15" x14ac:dyDescent="0.25">
      <c r="A191" s="23"/>
      <c r="B191" s="15"/>
      <c r="C191" s="11"/>
      <c r="D191" s="7" t="s">
        <v>32</v>
      </c>
      <c r="E191" s="42" t="s">
        <v>56</v>
      </c>
      <c r="F191" s="43">
        <v>50</v>
      </c>
      <c r="G191" s="43">
        <v>3.3</v>
      </c>
      <c r="H191" s="43">
        <v>0.6</v>
      </c>
      <c r="I191" s="43">
        <v>16.7</v>
      </c>
      <c r="J191" s="43">
        <v>87</v>
      </c>
      <c r="K191" s="44">
        <v>109</v>
      </c>
      <c r="L191" s="43">
        <v>3.8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610</v>
      </c>
      <c r="G194" s="19">
        <f t="shared" ref="G194:J194" si="40">SUM(G185:G193)</f>
        <v>26.700000000000003</v>
      </c>
      <c r="H194" s="19">
        <f t="shared" si="40"/>
        <v>19.5</v>
      </c>
      <c r="I194" s="19">
        <f t="shared" si="40"/>
        <v>87.7</v>
      </c>
      <c r="J194" s="19">
        <f t="shared" si="40"/>
        <v>661.4</v>
      </c>
      <c r="K194" s="25"/>
      <c r="L194" s="19">
        <f t="shared" ref="L194" si="41">SUM(L185:L193)</f>
        <v>139.96</v>
      </c>
    </row>
    <row r="195" spans="1:12" ht="15.75" thickBot="1" x14ac:dyDescent="0.25">
      <c r="A195" s="29">
        <f>A177</f>
        <v>2</v>
      </c>
      <c r="B195" s="30">
        <f>B177</f>
        <v>4</v>
      </c>
      <c r="C195" s="51" t="s">
        <v>4</v>
      </c>
      <c r="D195" s="52"/>
      <c r="E195" s="31"/>
      <c r="F195" s="32">
        <f>F184+F194</f>
        <v>1190</v>
      </c>
      <c r="G195" s="32">
        <f t="shared" ref="G195:J195" si="42">G184+G194</f>
        <v>46.300000000000004</v>
      </c>
      <c r="H195" s="32">
        <f t="shared" si="42"/>
        <v>37.299999999999997</v>
      </c>
      <c r="I195" s="32">
        <f t="shared" si="42"/>
        <v>204.9</v>
      </c>
      <c r="J195" s="32">
        <f t="shared" si="42"/>
        <v>1274.4000000000001</v>
      </c>
      <c r="K195" s="32"/>
      <c r="L195" s="32">
        <f t="shared" ref="L195" si="43">L184+L194</f>
        <v>234.16000000000003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131</v>
      </c>
      <c r="F196" s="40">
        <v>150</v>
      </c>
      <c r="G196" s="40">
        <v>5.5</v>
      </c>
      <c r="H196" s="40">
        <v>5.6</v>
      </c>
      <c r="I196" s="40">
        <v>23.4</v>
      </c>
      <c r="J196" s="40">
        <v>182</v>
      </c>
      <c r="K196" s="41">
        <v>264</v>
      </c>
      <c r="L196" s="40">
        <v>41.85</v>
      </c>
    </row>
    <row r="197" spans="1:12" ht="15" x14ac:dyDescent="0.25">
      <c r="A197" s="23"/>
      <c r="B197" s="15"/>
      <c r="C197" s="11"/>
      <c r="D197" s="6"/>
      <c r="E197" s="42" t="s">
        <v>58</v>
      </c>
      <c r="F197" s="43">
        <v>60</v>
      </c>
      <c r="G197" s="43">
        <v>5.6</v>
      </c>
      <c r="H197" s="43">
        <v>8.6999999999999993</v>
      </c>
      <c r="I197" s="43">
        <v>1.5</v>
      </c>
      <c r="J197" s="43">
        <v>106</v>
      </c>
      <c r="K197" s="44">
        <v>307</v>
      </c>
      <c r="L197" s="43">
        <v>11.48</v>
      </c>
    </row>
    <row r="198" spans="1:12" ht="15" x14ac:dyDescent="0.25">
      <c r="A198" s="23"/>
      <c r="B198" s="15"/>
      <c r="C198" s="11"/>
      <c r="D198" s="7" t="s">
        <v>22</v>
      </c>
      <c r="E198" s="42" t="s">
        <v>73</v>
      </c>
      <c r="F198" s="43">
        <v>200</v>
      </c>
      <c r="G198" s="43">
        <v>0.1</v>
      </c>
      <c r="H198" s="43">
        <v>0</v>
      </c>
      <c r="I198" s="43">
        <v>15</v>
      </c>
      <c r="J198" s="43">
        <v>60</v>
      </c>
      <c r="K198" s="44">
        <v>493</v>
      </c>
      <c r="L198" s="43">
        <v>11.77</v>
      </c>
    </row>
    <row r="199" spans="1:12" ht="15" x14ac:dyDescent="0.25">
      <c r="A199" s="23"/>
      <c r="B199" s="15"/>
      <c r="C199" s="11"/>
      <c r="D199" s="7" t="s">
        <v>23</v>
      </c>
      <c r="E199" s="42" t="s">
        <v>44</v>
      </c>
      <c r="F199" s="43">
        <v>40</v>
      </c>
      <c r="G199" s="43">
        <v>3</v>
      </c>
      <c r="H199" s="43">
        <v>1.2</v>
      </c>
      <c r="I199" s="43">
        <v>20.5</v>
      </c>
      <c r="J199" s="43">
        <v>104</v>
      </c>
      <c r="K199" s="44">
        <v>111</v>
      </c>
      <c r="L199" s="43">
        <v>3.68</v>
      </c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 t="s">
        <v>142</v>
      </c>
      <c r="F201" s="43">
        <v>200</v>
      </c>
      <c r="G201" s="43">
        <v>5.8</v>
      </c>
      <c r="H201" s="43">
        <v>5</v>
      </c>
      <c r="I201" s="43">
        <v>8</v>
      </c>
      <c r="J201" s="43">
        <v>100</v>
      </c>
      <c r="K201" s="44">
        <v>516</v>
      </c>
      <c r="L201" s="43">
        <v>26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650</v>
      </c>
      <c r="G203" s="19">
        <f t="shared" ref="G203:J203" si="44">SUM(G196:G202)</f>
        <v>20</v>
      </c>
      <c r="H203" s="19">
        <f t="shared" si="44"/>
        <v>20.5</v>
      </c>
      <c r="I203" s="19">
        <f t="shared" si="44"/>
        <v>68.400000000000006</v>
      </c>
      <c r="J203" s="19">
        <f t="shared" si="44"/>
        <v>552</v>
      </c>
      <c r="K203" s="25"/>
      <c r="L203" s="19">
        <f t="shared" ref="L203" si="45">SUM(L196:L202)</f>
        <v>94.78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 t="s">
        <v>46</v>
      </c>
      <c r="F204" s="43">
        <v>60</v>
      </c>
      <c r="G204" s="43">
        <v>0.5</v>
      </c>
      <c r="H204" s="43">
        <v>3.1</v>
      </c>
      <c r="I204" s="43">
        <v>2.1</v>
      </c>
      <c r="J204" s="43">
        <v>38.4</v>
      </c>
      <c r="K204" s="44">
        <v>19</v>
      </c>
      <c r="L204" s="43">
        <v>23.76</v>
      </c>
    </row>
    <row r="205" spans="1:12" ht="15" x14ac:dyDescent="0.25">
      <c r="A205" s="23"/>
      <c r="B205" s="15"/>
      <c r="C205" s="11"/>
      <c r="D205" s="7" t="s">
        <v>27</v>
      </c>
      <c r="E205" s="42" t="s">
        <v>132</v>
      </c>
      <c r="F205" s="43" t="s">
        <v>48</v>
      </c>
      <c r="G205" s="43">
        <v>1.8</v>
      </c>
      <c r="H205" s="43">
        <v>3.4</v>
      </c>
      <c r="I205" s="43">
        <v>12.1</v>
      </c>
      <c r="J205" s="43">
        <v>86.1</v>
      </c>
      <c r="K205" s="44">
        <v>144.404</v>
      </c>
      <c r="L205" s="43">
        <v>12.35</v>
      </c>
    </row>
    <row r="206" spans="1:12" ht="15" x14ac:dyDescent="0.25">
      <c r="A206" s="23"/>
      <c r="B206" s="15"/>
      <c r="C206" s="11"/>
      <c r="D206" s="7" t="s">
        <v>28</v>
      </c>
      <c r="E206" s="42" t="s">
        <v>133</v>
      </c>
      <c r="F206" s="43">
        <v>100</v>
      </c>
      <c r="G206" s="43">
        <v>17.8</v>
      </c>
      <c r="H206" s="43">
        <v>17.5</v>
      </c>
      <c r="I206" s="43">
        <v>14.3</v>
      </c>
      <c r="J206" s="43">
        <v>286</v>
      </c>
      <c r="K206" s="44">
        <v>381</v>
      </c>
      <c r="L206" s="43">
        <v>58.3</v>
      </c>
    </row>
    <row r="207" spans="1:12" ht="15" x14ac:dyDescent="0.25">
      <c r="A207" s="23"/>
      <c r="B207" s="15"/>
      <c r="C207" s="11"/>
      <c r="D207" s="7" t="s">
        <v>29</v>
      </c>
      <c r="E207" s="42" t="s">
        <v>101</v>
      </c>
      <c r="F207" s="43">
        <v>150</v>
      </c>
      <c r="G207" s="43">
        <v>2.7</v>
      </c>
      <c r="H207" s="43">
        <v>8</v>
      </c>
      <c r="I207" s="43">
        <v>12.6</v>
      </c>
      <c r="J207" s="43">
        <v>133</v>
      </c>
      <c r="K207" s="44">
        <v>196.44200000000001</v>
      </c>
      <c r="L207" s="43">
        <v>25.55</v>
      </c>
    </row>
    <row r="208" spans="1:12" ht="15" x14ac:dyDescent="0.25">
      <c r="A208" s="23"/>
      <c r="B208" s="15"/>
      <c r="C208" s="11"/>
      <c r="D208" s="7" t="s">
        <v>30</v>
      </c>
      <c r="E208" s="42" t="s">
        <v>54</v>
      </c>
      <c r="F208" s="43">
        <v>200</v>
      </c>
      <c r="G208" s="43">
        <v>0.2</v>
      </c>
      <c r="H208" s="43">
        <v>0.1</v>
      </c>
      <c r="I208" s="43">
        <v>21.5</v>
      </c>
      <c r="J208" s="43">
        <v>87</v>
      </c>
      <c r="K208" s="44">
        <v>505</v>
      </c>
      <c r="L208" s="43">
        <v>12</v>
      </c>
    </row>
    <row r="209" spans="1:12" ht="15" x14ac:dyDescent="0.25">
      <c r="A209" s="23"/>
      <c r="B209" s="15"/>
      <c r="C209" s="11"/>
      <c r="D209" s="7" t="s">
        <v>31</v>
      </c>
      <c r="E209" s="42" t="s">
        <v>134</v>
      </c>
      <c r="F209" s="43">
        <v>40</v>
      </c>
      <c r="G209" s="43">
        <v>3</v>
      </c>
      <c r="H209" s="43">
        <v>0.3</v>
      </c>
      <c r="I209" s="43">
        <v>19.600000000000001</v>
      </c>
      <c r="J209" s="43">
        <v>93</v>
      </c>
      <c r="K209" s="44">
        <v>108</v>
      </c>
      <c r="L209" s="43">
        <v>3.08</v>
      </c>
    </row>
    <row r="210" spans="1:12" ht="15" x14ac:dyDescent="0.25">
      <c r="A210" s="23"/>
      <c r="B210" s="15"/>
      <c r="C210" s="11"/>
      <c r="D210" s="7" t="s">
        <v>32</v>
      </c>
      <c r="E210" s="42" t="s">
        <v>56</v>
      </c>
      <c r="F210" s="43">
        <v>50</v>
      </c>
      <c r="G210" s="43">
        <v>3.3</v>
      </c>
      <c r="H210" s="43">
        <v>0.6</v>
      </c>
      <c r="I210" s="43">
        <v>16.7</v>
      </c>
      <c r="J210" s="43">
        <v>87</v>
      </c>
      <c r="K210" s="44">
        <v>109</v>
      </c>
      <c r="L210" s="43">
        <v>3.8</v>
      </c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600</v>
      </c>
      <c r="G213" s="19">
        <f t="shared" ref="G213:J213" si="46">SUM(G204:G212)</f>
        <v>29.3</v>
      </c>
      <c r="H213" s="19">
        <f t="shared" si="46"/>
        <v>33</v>
      </c>
      <c r="I213" s="19">
        <f t="shared" si="46"/>
        <v>98.9</v>
      </c>
      <c r="J213" s="19">
        <f t="shared" si="46"/>
        <v>810.5</v>
      </c>
      <c r="K213" s="25"/>
      <c r="L213" s="19">
        <f t="shared" ref="L213" si="47">SUM(L204:L212)</f>
        <v>138.84</v>
      </c>
    </row>
    <row r="214" spans="1:12" ht="15.75" thickBot="1" x14ac:dyDescent="0.25">
      <c r="A214" s="29">
        <f>A196</f>
        <v>2</v>
      </c>
      <c r="B214" s="30">
        <f>B196</f>
        <v>5</v>
      </c>
      <c r="C214" s="51" t="s">
        <v>4</v>
      </c>
      <c r="D214" s="52"/>
      <c r="E214" s="31"/>
      <c r="F214" s="32">
        <f>F203+F213</f>
        <v>1250</v>
      </c>
      <c r="G214" s="32">
        <f t="shared" ref="G214:J214" si="48">G203+G213</f>
        <v>49.3</v>
      </c>
      <c r="H214" s="32">
        <f t="shared" si="48"/>
        <v>53.5</v>
      </c>
      <c r="I214" s="32">
        <f t="shared" si="48"/>
        <v>167.3</v>
      </c>
      <c r="J214" s="32">
        <f t="shared" si="48"/>
        <v>1362.5</v>
      </c>
      <c r="K214" s="32"/>
      <c r="L214" s="32">
        <f t="shared" ref="L214" si="49">L203+L213</f>
        <v>233.62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 t="s">
        <v>135</v>
      </c>
      <c r="F215" s="40">
        <v>150</v>
      </c>
      <c r="G215" s="40">
        <v>4.5999999999999996</v>
      </c>
      <c r="H215" s="40">
        <v>5.5</v>
      </c>
      <c r="I215" s="40">
        <v>27.7</v>
      </c>
      <c r="J215" s="40">
        <v>180</v>
      </c>
      <c r="K215" s="41">
        <v>265</v>
      </c>
      <c r="L215" s="40">
        <v>18.18</v>
      </c>
    </row>
    <row r="216" spans="1:12" ht="15" x14ac:dyDescent="0.25">
      <c r="A216" s="23"/>
      <c r="B216" s="15"/>
      <c r="C216" s="11"/>
      <c r="D216" s="6"/>
      <c r="E216" s="42" t="s">
        <v>96</v>
      </c>
      <c r="F216" s="43" t="s">
        <v>97</v>
      </c>
      <c r="G216" s="43">
        <v>2.5</v>
      </c>
      <c r="H216" s="43">
        <v>2.2999999999999998</v>
      </c>
      <c r="I216" s="43">
        <v>0.3</v>
      </c>
      <c r="J216" s="43">
        <v>63</v>
      </c>
      <c r="K216" s="44">
        <v>300</v>
      </c>
      <c r="L216" s="43">
        <v>14.9</v>
      </c>
    </row>
    <row r="217" spans="1:12" ht="15" x14ac:dyDescent="0.25">
      <c r="A217" s="23"/>
      <c r="B217" s="15"/>
      <c r="C217" s="11"/>
      <c r="D217" s="7" t="s">
        <v>22</v>
      </c>
      <c r="E217" s="42" t="s">
        <v>43</v>
      </c>
      <c r="F217" s="43">
        <v>200</v>
      </c>
      <c r="G217" s="43">
        <v>1.5</v>
      </c>
      <c r="H217" s="43">
        <v>1.3</v>
      </c>
      <c r="I217" s="43">
        <v>15.9</v>
      </c>
      <c r="J217" s="43">
        <v>81</v>
      </c>
      <c r="K217" s="44">
        <v>495</v>
      </c>
      <c r="L217" s="43">
        <v>11.77</v>
      </c>
    </row>
    <row r="218" spans="1:12" ht="15" x14ac:dyDescent="0.25">
      <c r="A218" s="23"/>
      <c r="B218" s="15"/>
      <c r="C218" s="11"/>
      <c r="D218" s="7" t="s">
        <v>23</v>
      </c>
      <c r="E218" s="42" t="s">
        <v>44</v>
      </c>
      <c r="F218" s="43">
        <v>40</v>
      </c>
      <c r="G218" s="43">
        <v>3</v>
      </c>
      <c r="H218" s="43">
        <v>1.2</v>
      </c>
      <c r="I218" s="43">
        <v>20.5</v>
      </c>
      <c r="J218" s="43">
        <v>104</v>
      </c>
      <c r="K218" s="44">
        <v>111</v>
      </c>
      <c r="L218" s="43">
        <v>3.68</v>
      </c>
    </row>
    <row r="219" spans="1:12" ht="15" x14ac:dyDescent="0.25">
      <c r="A219" s="23"/>
      <c r="B219" s="15"/>
      <c r="C219" s="11"/>
      <c r="D219" s="7" t="s">
        <v>24</v>
      </c>
      <c r="E219" s="42" t="s">
        <v>139</v>
      </c>
      <c r="F219" s="43">
        <v>140</v>
      </c>
      <c r="G219" s="43">
        <v>0.5</v>
      </c>
      <c r="H219" s="43">
        <v>0.5</v>
      </c>
      <c r="I219" s="43">
        <v>13.7</v>
      </c>
      <c r="J219" s="43">
        <v>66</v>
      </c>
      <c r="K219" s="44">
        <v>112</v>
      </c>
      <c r="L219" s="43">
        <v>21</v>
      </c>
    </row>
    <row r="220" spans="1:12" ht="15" x14ac:dyDescent="0.25">
      <c r="A220" s="23"/>
      <c r="B220" s="15"/>
      <c r="C220" s="11"/>
      <c r="D220" s="6"/>
      <c r="E220" s="42" t="s">
        <v>45</v>
      </c>
      <c r="F220" s="43">
        <v>13.5</v>
      </c>
      <c r="G220" s="43">
        <v>2.6</v>
      </c>
      <c r="H220" s="43">
        <v>2.6</v>
      </c>
      <c r="I220" s="43">
        <v>0</v>
      </c>
      <c r="J220" s="43">
        <v>35</v>
      </c>
      <c r="K220" s="44">
        <v>101</v>
      </c>
      <c r="L220" s="43">
        <v>8.1</v>
      </c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543.5</v>
      </c>
      <c r="G222" s="19">
        <f t="shared" ref="G222:J222" si="50">SUM(G215:G221)</f>
        <v>14.7</v>
      </c>
      <c r="H222" s="19">
        <f t="shared" si="50"/>
        <v>13.399999999999999</v>
      </c>
      <c r="I222" s="19">
        <f t="shared" si="50"/>
        <v>78.100000000000009</v>
      </c>
      <c r="J222" s="19">
        <f t="shared" si="50"/>
        <v>529</v>
      </c>
      <c r="K222" s="25"/>
      <c r="L222" s="19">
        <f t="shared" ref="L222" si="51">SUM(L215:L221)</f>
        <v>77.63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 t="s">
        <v>74</v>
      </c>
      <c r="F223" s="43">
        <v>100</v>
      </c>
      <c r="G223" s="43">
        <v>0.8</v>
      </c>
      <c r="H223" s="43">
        <v>0.1</v>
      </c>
      <c r="I223" s="43">
        <v>2.5</v>
      </c>
      <c r="J223" s="43">
        <v>14</v>
      </c>
      <c r="K223" s="44">
        <v>106</v>
      </c>
      <c r="L223" s="43">
        <v>18.239999999999998</v>
      </c>
    </row>
    <row r="224" spans="1:12" ht="15" x14ac:dyDescent="0.25">
      <c r="A224" s="23"/>
      <c r="B224" s="15"/>
      <c r="C224" s="11"/>
      <c r="D224" s="7" t="s">
        <v>27</v>
      </c>
      <c r="E224" s="42" t="s">
        <v>136</v>
      </c>
      <c r="F224" s="43" t="s">
        <v>48</v>
      </c>
      <c r="G224" s="43">
        <v>1.4</v>
      </c>
      <c r="H224" s="43">
        <v>4</v>
      </c>
      <c r="I224" s="43">
        <v>8.5</v>
      </c>
      <c r="J224" s="43">
        <v>76</v>
      </c>
      <c r="K224" s="44">
        <v>128.357</v>
      </c>
      <c r="L224" s="43">
        <v>20.81</v>
      </c>
    </row>
    <row r="225" spans="1:12" ht="15" x14ac:dyDescent="0.25">
      <c r="A225" s="23"/>
      <c r="B225" s="15"/>
      <c r="C225" s="11"/>
      <c r="D225" s="7" t="s">
        <v>28</v>
      </c>
      <c r="E225" s="42" t="s">
        <v>138</v>
      </c>
      <c r="F225" s="43">
        <v>120</v>
      </c>
      <c r="G225" s="43">
        <v>11.4</v>
      </c>
      <c r="H225" s="43">
        <v>6.1</v>
      </c>
      <c r="I225" s="43">
        <v>5.7</v>
      </c>
      <c r="J225" s="43">
        <v>122</v>
      </c>
      <c r="K225" s="44">
        <v>343</v>
      </c>
      <c r="L225" s="43">
        <v>39.700000000000003</v>
      </c>
    </row>
    <row r="226" spans="1:12" ht="15" x14ac:dyDescent="0.25">
      <c r="A226" s="23"/>
      <c r="B226" s="15"/>
      <c r="C226" s="11"/>
      <c r="D226" s="7" t="s">
        <v>29</v>
      </c>
      <c r="E226" s="42" t="s">
        <v>137</v>
      </c>
      <c r="F226" s="43">
        <v>150</v>
      </c>
      <c r="G226" s="43">
        <v>2.8</v>
      </c>
      <c r="H226" s="43">
        <v>7.3</v>
      </c>
      <c r="I226" s="43">
        <v>19</v>
      </c>
      <c r="J226" s="43">
        <v>153</v>
      </c>
      <c r="K226" s="44">
        <v>426</v>
      </c>
      <c r="L226" s="43">
        <v>39.6</v>
      </c>
    </row>
    <row r="227" spans="1:12" ht="15" x14ac:dyDescent="0.25">
      <c r="A227" s="23"/>
      <c r="B227" s="15"/>
      <c r="C227" s="11"/>
      <c r="D227" s="7" t="s">
        <v>30</v>
      </c>
      <c r="E227" s="42" t="s">
        <v>87</v>
      </c>
      <c r="F227" s="43">
        <v>200</v>
      </c>
      <c r="G227" s="43">
        <v>0.5</v>
      </c>
      <c r="H227" s="43">
        <v>0</v>
      </c>
      <c r="I227" s="43">
        <v>27</v>
      </c>
      <c r="J227" s="43">
        <v>110</v>
      </c>
      <c r="K227" s="44">
        <v>508</v>
      </c>
      <c r="L227" s="43">
        <v>12</v>
      </c>
    </row>
    <row r="228" spans="1:12" ht="15" x14ac:dyDescent="0.25">
      <c r="A228" s="23"/>
      <c r="B228" s="15"/>
      <c r="C228" s="11"/>
      <c r="D228" s="7" t="s">
        <v>31</v>
      </c>
      <c r="E228" s="42" t="s">
        <v>55</v>
      </c>
      <c r="F228" s="43">
        <v>50</v>
      </c>
      <c r="G228" s="43">
        <v>3.8</v>
      </c>
      <c r="H228" s="43">
        <v>0.4</v>
      </c>
      <c r="I228" s="43">
        <v>24.6</v>
      </c>
      <c r="J228" s="43">
        <v>117</v>
      </c>
      <c r="K228" s="44">
        <v>108</v>
      </c>
      <c r="L228" s="43">
        <v>3.8</v>
      </c>
    </row>
    <row r="229" spans="1:12" ht="15" x14ac:dyDescent="0.25">
      <c r="A229" s="23"/>
      <c r="B229" s="15"/>
      <c r="C229" s="11"/>
      <c r="D229" s="7" t="s">
        <v>32</v>
      </c>
      <c r="E229" s="42" t="s">
        <v>56</v>
      </c>
      <c r="F229" s="43">
        <v>50</v>
      </c>
      <c r="G229" s="43">
        <v>3.3</v>
      </c>
      <c r="H229" s="43">
        <v>0.6</v>
      </c>
      <c r="I229" s="43">
        <v>16.7</v>
      </c>
      <c r="J229" s="43">
        <v>87</v>
      </c>
      <c r="K229" s="44">
        <v>109</v>
      </c>
      <c r="L229" s="43">
        <v>3.8</v>
      </c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670</v>
      </c>
      <c r="G232" s="19">
        <f t="shared" ref="G232:J232" si="52">SUM(G223:G231)</f>
        <v>24.000000000000004</v>
      </c>
      <c r="H232" s="19">
        <f t="shared" si="52"/>
        <v>18.5</v>
      </c>
      <c r="I232" s="19">
        <f t="shared" si="52"/>
        <v>104.00000000000001</v>
      </c>
      <c r="J232" s="19">
        <f t="shared" si="52"/>
        <v>679</v>
      </c>
      <c r="K232" s="25"/>
      <c r="L232" s="19">
        <f t="shared" ref="L232" si="53">SUM(L223:L231)</f>
        <v>137.95000000000002</v>
      </c>
    </row>
    <row r="233" spans="1:12" ht="15.75" thickBot="1" x14ac:dyDescent="0.25">
      <c r="A233" s="29">
        <f>A215</f>
        <v>2</v>
      </c>
      <c r="B233" s="30">
        <f>B215</f>
        <v>6</v>
      </c>
      <c r="C233" s="51" t="s">
        <v>4</v>
      </c>
      <c r="D233" s="52"/>
      <c r="E233" s="31"/>
      <c r="F233" s="32">
        <f>F222+F232</f>
        <v>1213.5</v>
      </c>
      <c r="G233" s="32">
        <f t="shared" ref="G233:L233" si="54">G222+G232</f>
        <v>38.700000000000003</v>
      </c>
      <c r="H233" s="32">
        <f t="shared" si="54"/>
        <v>31.9</v>
      </c>
      <c r="I233" s="32">
        <f t="shared" si="54"/>
        <v>182.10000000000002</v>
      </c>
      <c r="J233" s="32">
        <f t="shared" si="54"/>
        <v>1208</v>
      </c>
      <c r="K233" s="32"/>
      <c r="L233" s="32">
        <f t="shared" si="54"/>
        <v>215.58</v>
      </c>
    </row>
    <row r="234" spans="1:12" ht="13.5" thickBot="1" x14ac:dyDescent="0.25">
      <c r="A234" s="27"/>
      <c r="B234" s="28"/>
      <c r="C234" s="56" t="s">
        <v>5</v>
      </c>
      <c r="D234" s="56"/>
      <c r="E234" s="56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1184.7916666666667</v>
      </c>
      <c r="G234" s="34">
        <f t="shared" ref="G234:L234" si="55">(G24+G43+G62+G81+G100+G119+G138+G157+G176+G195+G214+G233)/(IF(G24=0,0,1)+IF(G43=0,0,1)+IF(G62=0,0,1)+IF(G81=0,0,1)+IF(G100=0,0,1)+IF(G119=0,0,1)+IF(G138=0,0,1)+IF(G157=0,0,1)+IF(G176=0,0,1)+IF(G195=0,0,1)+IF(G214=0,0,1)+IF(G233=0,0,1))</f>
        <v>50.308333333333337</v>
      </c>
      <c r="H234" s="34">
        <f t="shared" si="55"/>
        <v>46.97</v>
      </c>
      <c r="I234" s="34">
        <f t="shared" si="55"/>
        <v>176.94166666666669</v>
      </c>
      <c r="J234" s="34">
        <f t="shared" si="55"/>
        <v>1335.7750000000001</v>
      </c>
      <c r="K234" s="34"/>
      <c r="L234" s="34">
        <f t="shared" si="55"/>
        <v>225.24249999999998</v>
      </c>
    </row>
  </sheetData>
  <mergeCells count="16">
    <mergeCell ref="C233:D233"/>
    <mergeCell ref="C234:E234"/>
    <mergeCell ref="C195:D195"/>
    <mergeCell ref="C214:D214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 Mihalovna</cp:lastModifiedBy>
  <dcterms:created xsi:type="dcterms:W3CDTF">2022-05-16T14:23:56Z</dcterms:created>
  <dcterms:modified xsi:type="dcterms:W3CDTF">2023-10-13T22:39:47Z</dcterms:modified>
</cp:coreProperties>
</file>